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<sst xmlns="http://schemas.openxmlformats.org/spreadsheetml/2006/main" count="24" uniqueCount="24">
  <si>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</si>
  <si>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</si>
  <si>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</si>
  <si>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</si>
  <si>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</si>
  <si>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</si>
  <si>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</si>
  <si>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</si>
  <si>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</si>
  <si>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</si>
  <si>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</si>
  <si>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</si>
  <si>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</si>
  <si>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</si>
  <si>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03</t>
  </si>
  <si>
    <t>Vergne</t>
  </si>
  <si>
    <t>Marc</t>
  </si>
  <si>
    <t>Navarro</t>
  </si>
  <si>
    <t>Serge</t>
  </si>
  <si>
    <t>Rico</t>
  </si>
  <si>
    <t>Hervé</t>
  </si>
  <si>
    <t>120</t>
  </si>
  <si>
    <t>301</t>
  </si>
  <si>
    <t>IronMan de Nice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</si>
</sst>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8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1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5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10" fontId="12" fillId="0" borderId="19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1" fontId="1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21" fontId="13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5" fontId="0" fillId="0" borderId="22" xfId="0" applyNumberFormat="1" applyFont="1" applyBorder="1" applyAlignment="1">
      <alignment horizontal="center" vertical="center"/>
    </xf>
    <xf numFmtId="15" fontId="0" fillId="0" borderId="23" xfId="0" applyNumberFormat="1" applyFont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21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12" sqref="N12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10"/>
      <c r="G1" s="16"/>
    </row>
    <row r="2" spans="2:11" ht="29.25" customHeight="1" thickBot="1">
      <c r="B2" s="61" t="s">
        <v>23</v>
      </c>
      <c r="C2" s="62"/>
      <c r="D2" s="62"/>
      <c r="E2" s="62"/>
      <c r="F2" s="62"/>
      <c r="G2" s="62"/>
      <c r="H2" s="62"/>
      <c r="I2" s="62"/>
      <c r="J2" s="62"/>
      <c r="K2" s="63"/>
    </row>
    <row r="3" spans="2:11" s="14" customFormat="1" ht="26.25" thickBot="1">
      <c r="B3" s="13" t="s">
        <v>11</v>
      </c>
      <c r="C3" s="11" t="s">
        <v>7</v>
      </c>
      <c r="D3" s="11" t="s">
        <v>8</v>
      </c>
      <c r="E3" s="11" t="s">
        <v>0</v>
      </c>
      <c r="F3" s="11" t="s">
        <v>1</v>
      </c>
      <c r="G3" s="11" t="s">
        <v>2</v>
      </c>
      <c r="H3" s="12" t="s">
        <v>3</v>
      </c>
      <c r="I3" s="12" t="s">
        <v>4</v>
      </c>
      <c r="J3" s="12" t="s">
        <v>5</v>
      </c>
      <c r="K3" s="12" t="s">
        <v>6</v>
      </c>
    </row>
    <row r="4" spans="2:11" ht="15" customHeight="1">
      <c r="B4" s="54" t="s">
        <v>12</v>
      </c>
      <c r="C4" s="45" t="s">
        <v>15</v>
      </c>
      <c r="D4" s="48" t="s">
        <v>16</v>
      </c>
      <c r="E4" s="17">
        <v>0.0503587962962963</v>
      </c>
      <c r="F4" s="18">
        <f>((E15/1000)*TIMEVALUE("1:00"))/TIME(HOUR(E4),MINUTE(E4),SECOND(E4))</f>
        <v>3.1441048034934496</v>
      </c>
      <c r="G4" s="19">
        <f>TIME(HOUR(E4),MINUTE(E4),SECOND(E4))/(E15/1000)</f>
        <v>0.013252314814814816</v>
      </c>
      <c r="H4" s="39"/>
      <c r="I4" s="57">
        <v>28</v>
      </c>
      <c r="J4" s="51">
        <v>0.45762731481481483</v>
      </c>
      <c r="K4" s="33" t="e">
        <f>SUM(H4/E14)</f>
        <v>#DIV/0!</v>
      </c>
    </row>
    <row r="5" spans="2:11" ht="15" customHeight="1">
      <c r="B5" s="55"/>
      <c r="C5" s="46"/>
      <c r="D5" s="49"/>
      <c r="E5" s="3">
        <v>0.22914351851851852</v>
      </c>
      <c r="F5" s="4">
        <f>((F15/1000)*TIMEVALUE("1:00"))/TIME(HOUR(E5),MINUTE(E5),SECOND(E5))</f>
        <v>32.730578846348116</v>
      </c>
      <c r="G5" s="5">
        <f>TIME(HOUR(E5),MINUTE(E5),SECOND(E5))/(F15/1000)</f>
        <v>0.001273019547325103</v>
      </c>
      <c r="H5" s="40"/>
      <c r="I5" s="58"/>
      <c r="J5" s="52"/>
      <c r="K5" s="34"/>
    </row>
    <row r="6" spans="2:11" ht="15" customHeight="1" thickBot="1">
      <c r="B6" s="56"/>
      <c r="C6" s="47"/>
      <c r="D6" s="50"/>
      <c r="E6" s="15">
        <v>0.16943287037037036</v>
      </c>
      <c r="F6" s="7">
        <f>((G15/1000)*TIMEVALUE("1:00"))/TIME(HOUR(E6),MINUTE(E6),SECOND(E6))</f>
        <v>10.377758043582212</v>
      </c>
      <c r="G6" s="8">
        <f>TIME(HOUR(E6),MINUTE(E6),SECOND(E6))/(G15/1000)</f>
        <v>0.004014996928207828</v>
      </c>
      <c r="H6" s="41"/>
      <c r="I6" s="59"/>
      <c r="J6" s="53"/>
      <c r="K6" s="35"/>
    </row>
    <row r="7" spans="2:11" ht="15" customHeight="1">
      <c r="B7" s="54" t="s">
        <v>13</v>
      </c>
      <c r="C7" s="45" t="s">
        <v>17</v>
      </c>
      <c r="D7" s="48" t="s">
        <v>18</v>
      </c>
      <c r="E7" s="17">
        <v>0.05777777777777778</v>
      </c>
      <c r="F7" s="1">
        <f>((E15/1000)*TIMEVALUE("1:00"))/TIME(HOUR(E7),MINUTE(E7),SECOND(E7))</f>
        <v>2.740384615384615</v>
      </c>
      <c r="G7" s="19">
        <f>TIME(HOUR(E7),MINUTE(E7),SECOND(E7))/(E15/1000)</f>
        <v>0.015204678362573101</v>
      </c>
      <c r="H7" s="39"/>
      <c r="I7" s="60" t="s">
        <v>21</v>
      </c>
      <c r="J7" s="51">
        <v>0.4888888888888889</v>
      </c>
      <c r="K7" s="33" t="e">
        <f>SUM(H7/E14)</f>
        <v>#DIV/0!</v>
      </c>
    </row>
    <row r="8" spans="2:11" ht="15" customHeight="1">
      <c r="B8" s="55"/>
      <c r="C8" s="46"/>
      <c r="D8" s="49"/>
      <c r="E8" s="3">
        <v>0.23633101851851854</v>
      </c>
      <c r="F8" s="4">
        <f>((F15/1000)*TIMEVALUE("1:00"))/TIME(HOUR(E8),MINUTE(E8),SECOND(E8))</f>
        <v>31.735148636074243</v>
      </c>
      <c r="G8" s="5">
        <f>TIME(HOUR(E8),MINUTE(E8),SECOND(E8))/(F15/1000)</f>
        <v>0.0013129501028806586</v>
      </c>
      <c r="H8" s="40"/>
      <c r="I8" s="58"/>
      <c r="J8" s="52"/>
      <c r="K8" s="34"/>
    </row>
    <row r="9" spans="2:11" ht="15" customHeight="1" thickBot="1">
      <c r="B9" s="56"/>
      <c r="C9" s="47"/>
      <c r="D9" s="50"/>
      <c r="E9" s="6">
        <v>0.1849537037037037</v>
      </c>
      <c r="F9" s="7">
        <f>((G15/1000)*TIMEVALUE("1:00"))/TIME(HOUR(E9),MINUTE(E9),SECOND(E9))</f>
        <v>9.506883604505632</v>
      </c>
      <c r="G9" s="8">
        <f>TIME(HOUR(E9),MINUTE(E9),SECOND(E9))/(G15/1000)</f>
        <v>0.004382789187291557</v>
      </c>
      <c r="H9" s="41"/>
      <c r="I9" s="59"/>
      <c r="J9" s="53"/>
      <c r="K9" s="35"/>
    </row>
    <row r="10" spans="2:11" ht="15" customHeight="1">
      <c r="B10" s="54" t="s">
        <v>14</v>
      </c>
      <c r="C10" s="45" t="s">
        <v>19</v>
      </c>
      <c r="D10" s="48" t="s">
        <v>20</v>
      </c>
      <c r="E10" s="9">
        <v>0.052835648148148145</v>
      </c>
      <c r="F10" s="1">
        <f>((E15/1000)*TIMEVALUE("1:00"))/TIME(HOUR(E10),MINUTE(E10),SECOND(E10))</f>
        <v>2.99671412924425</v>
      </c>
      <c r="G10" s="2">
        <f>TIME(HOUR(E10),MINUTE(E10),SECOND(E10))/(E15/1000)</f>
        <v>0.013904117933723197</v>
      </c>
      <c r="H10" s="39"/>
      <c r="I10" s="60" t="s">
        <v>22</v>
      </c>
      <c r="J10" s="42">
        <v>0.5882175925925927</v>
      </c>
      <c r="K10" s="33" t="e">
        <f>SUM(H10/E14)</f>
        <v>#DIV/0!</v>
      </c>
    </row>
    <row r="11" spans="2:11" ht="15" customHeight="1">
      <c r="B11" s="55"/>
      <c r="C11" s="46"/>
      <c r="D11" s="49"/>
      <c r="E11" s="3">
        <v>0.2905439814814815</v>
      </c>
      <c r="F11" s="4">
        <f>((F15/1000)*TIMEVALUE("1:00"))/TIME(HOUR(E11),MINUTE(E11),SECOND(E11))</f>
        <v>25.81364777118273</v>
      </c>
      <c r="G11" s="5">
        <f>TIME(HOUR(E11),MINUTE(E11),SECOND(E11))/(F15/1000)</f>
        <v>0.0016141332304526748</v>
      </c>
      <c r="H11" s="40"/>
      <c r="I11" s="58"/>
      <c r="J11" s="43"/>
      <c r="K11" s="34"/>
    </row>
    <row r="12" spans="2:11" ht="15.75" customHeight="1" thickBot="1">
      <c r="B12" s="56"/>
      <c r="C12" s="47"/>
      <c r="D12" s="50"/>
      <c r="E12" s="6">
        <v>0.22978009259259258</v>
      </c>
      <c r="F12" s="7">
        <f>((G15/1000)*TIMEVALUE("1:00"))/TIME(HOUR(E12),MINUTE(E12),SECOND(E12))</f>
        <v>7.6522439933511315</v>
      </c>
      <c r="G12" s="8">
        <f>TIME(HOUR(E12),MINUTE(E12),SECOND(E12))/(G15/1000)</f>
        <v>0.005445025890819729</v>
      </c>
      <c r="H12" s="41"/>
      <c r="I12" s="59"/>
      <c r="J12" s="44"/>
      <c r="K12" s="35"/>
    </row>
    <row r="13" spans="2:11" s="10" customFormat="1" ht="15" customHeight="1" thickBot="1">
      <c r="B13" s="25"/>
      <c r="C13" s="23"/>
      <c r="D13" s="24"/>
      <c r="E13" s="20"/>
      <c r="F13" s="21"/>
      <c r="G13" s="22"/>
      <c r="H13" s="36"/>
      <c r="I13" s="36"/>
      <c r="J13" s="37"/>
      <c r="K13" s="38"/>
    </row>
    <row r="14" spans="2:11" s="10" customFormat="1" ht="15" customHeight="1">
      <c r="B14" s="26"/>
      <c r="C14" s="64" t="s">
        <v>9</v>
      </c>
      <c r="D14" s="65"/>
      <c r="E14" s="27"/>
      <c r="F14" s="28"/>
      <c r="G14" s="29"/>
      <c r="H14" s="36"/>
      <c r="I14" s="36"/>
      <c r="J14" s="37"/>
      <c r="K14" s="38"/>
    </row>
    <row r="15" spans="2:11" s="10" customFormat="1" ht="15" customHeight="1" thickBot="1">
      <c r="B15" s="26"/>
      <c r="C15" s="66" t="s">
        <v>10</v>
      </c>
      <c r="D15" s="67"/>
      <c r="E15" s="30">
        <v>3800</v>
      </c>
      <c r="F15" s="31">
        <v>180000</v>
      </c>
      <c r="G15" s="32">
        <v>42200</v>
      </c>
      <c r="H15" s="36"/>
      <c r="I15" s="36"/>
      <c r="J15" s="37"/>
      <c r="K15" s="38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28">
    <mergeCell ref="J4:J6"/>
    <mergeCell ref="K4:K6"/>
    <mergeCell ref="C14:D14"/>
    <mergeCell ref="C15:D15"/>
    <mergeCell ref="I7:I9"/>
    <mergeCell ref="J7:J9"/>
    <mergeCell ref="K7:K9"/>
    <mergeCell ref="K10:K12"/>
    <mergeCell ref="B7:B9"/>
    <mergeCell ref="C7:C9"/>
    <mergeCell ref="D7:D9"/>
    <mergeCell ref="H7:H9"/>
    <mergeCell ref="B2:K2"/>
    <mergeCell ref="B4:B6"/>
    <mergeCell ref="C4:C6"/>
    <mergeCell ref="D4:D6"/>
    <mergeCell ref="H4:H6"/>
    <mergeCell ref="I4:I6"/>
    <mergeCell ref="B10:B12"/>
    <mergeCell ref="C10:C12"/>
    <mergeCell ref="D10:D12"/>
    <mergeCell ref="H10:H12"/>
    <mergeCell ref="I10:I12"/>
    <mergeCell ref="J10:J12"/>
    <mergeCell ref="H13:H15"/>
    <mergeCell ref="I13:I15"/>
    <mergeCell ref="J13:J15"/>
    <mergeCell ref="K13:K1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  <ignoredErrors>
    <ignoredError sqref="B4:B12 I7 I10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2013-06-24T18:19:28Z</dcterms:modified>
  <cp:category/>
  <cp:version/>
  <cp:contentType/>
  <cp:contentStatus/>
</cp:coreProperties>
</file>