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310" windowWidth="9180" windowHeight="4500" tabRatio="871" activeTab="0"/>
  </bookViews>
  <sheets>
    <sheet name="Classement club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<sst xmlns="http://schemas.openxmlformats.org/spreadsheetml/2006/main" count="89" uniqueCount="86">
  <si>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Temps</t>
  </si>
  <si>
    <t>Moy/horaire</t>
  </si>
  <si>
    <t>Moy/km</t>
  </si>
  <si>
    <t>Classement/ général</t>
  </si>
  <si>
    <t>Classement / catégorie</t>
  </si>
  <si>
    <t>Temps global</t>
  </si>
  <si>
    <t>Position / scratch</t>
  </si>
  <si>
    <t>Noms</t>
  </si>
  <si>
    <t>Prénoms</t>
  </si>
  <si>
    <t>Nombre de rentrants :</t>
  </si>
  <si>
    <t>Distances (mètres) :</t>
  </si>
  <si>
    <t>Nombre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</si>
  <si>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</si>
  <si>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</si>
  <si>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</si>
  <si>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</si>
  <si>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</si>
  <si>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</si>
  <si>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</si>
  <si>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</si>
  <si>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</si>
  <si>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</si>
  <si>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</si>
  <si>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</si>
  <si>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</si>
  <si>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</si>
  <si>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</si>
  <si>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</si>
  <si>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</si>
  <si>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Gary</t>
  </si>
  <si>
    <t>Stephane</t>
  </si>
  <si>
    <t>3 S4</t>
  </si>
  <si>
    <t>Guillaume</t>
  </si>
  <si>
    <t>Bertolino</t>
  </si>
  <si>
    <t>6 S4</t>
  </si>
  <si>
    <t>Lafeuille</t>
  </si>
  <si>
    <t>Alexandre</t>
  </si>
  <si>
    <t>12 V1</t>
  </si>
  <si>
    <t>Calas</t>
  </si>
  <si>
    <t>Julien</t>
  </si>
  <si>
    <t>22 S3</t>
  </si>
  <si>
    <t>Laniez</t>
  </si>
  <si>
    <t>Bruno</t>
  </si>
  <si>
    <t>25 V1</t>
  </si>
  <si>
    <t>David</t>
  </si>
  <si>
    <t>Cervantes</t>
  </si>
  <si>
    <t>13 S1</t>
  </si>
  <si>
    <t>12 S2</t>
  </si>
  <si>
    <t>Debaty</t>
  </si>
  <si>
    <t>Nicolas</t>
  </si>
  <si>
    <t>Houlès</t>
  </si>
  <si>
    <t>Magali</t>
  </si>
  <si>
    <t>5 S4</t>
  </si>
  <si>
    <t>1 V3</t>
  </si>
  <si>
    <t>Combes</t>
  </si>
  <si>
    <t>Corinne</t>
  </si>
  <si>
    <t>Triathlon M de Manosque</t>
  </si>
  <si>
    <t>Berod</t>
  </si>
  <si>
    <t>Pujol</t>
  </si>
  <si>
    <t>Alain</t>
  </si>
  <si>
    <t>65 V1</t>
  </si>
  <si>
    <t>Thierry</t>
  </si>
  <si>
    <t>6 V4</t>
  </si>
  <si>
    <t>Maqueda</t>
  </si>
  <si>
    <t>Serge</t>
  </si>
  <si>
    <t>44 V2</t>
  </si>
  <si>
    <t>Brunet Manquat</t>
  </si>
  <si>
    <t>Gilbert</t>
  </si>
  <si>
    <t>19 V3</t>
  </si>
  <si>
    <t>2 V3</t>
  </si>
  <si>
    <t>Brigitte</t>
  </si>
  <si>
    <t>Tertrais</t>
  </si>
  <si>
    <t>Sebastien</t>
  </si>
  <si>
    <t>47 S4</t>
  </si>
  <si>
    <t>Mélis</t>
  </si>
  <si>
    <t>Vincent</t>
  </si>
  <si>
    <t>57 V2</t>
  </si>
  <si>
    <t>Fabrice</t>
  </si>
  <si>
    <t>Patricia</t>
  </si>
  <si>
    <t>11 S4</t>
  </si>
  <si>
    <t>18</t>
  </si>
  <si>
    <t>19</t>
  </si>
  <si>
    <t>15 V4</t>
  </si>
  <si>
    <t>Gresta</t>
  </si>
  <si>
    <t>Amandine</t>
  </si>
  <si>
    <t>7 S2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</si>
</sst>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&quot; min &quot;??&quot;sec &quot;/60"/>
  </numFmts>
  <fonts count="50">
    <font>
      <sz val="10"/>
      <name val="Arial"/>
      <family val="0"/>
    </font>
    <font>
      <b/>
      <i/>
      <sz val="22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b/>
      <sz val="10"/>
      <color indexed="4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6"/>
      <color indexed="10"/>
      <name val="Comic Sans MS"/>
      <family val="4"/>
    </font>
    <font>
      <sz val="12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3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21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1" fontId="4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21" fontId="2" fillId="0" borderId="14" xfId="0" applyNumberFormat="1" applyFont="1" applyFill="1" applyBorder="1" applyAlignment="1">
      <alignment horizontal="center" vertical="center"/>
    </xf>
    <xf numFmtId="21" fontId="2" fillId="0" borderId="11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21" fontId="3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21" fontId="4" fillId="0" borderId="16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shrinkToFit="1"/>
    </xf>
    <xf numFmtId="21" fontId="13" fillId="0" borderId="21" xfId="0" applyNumberFormat="1" applyFont="1" applyFill="1" applyBorder="1" applyAlignment="1">
      <alignment horizontal="center" vertical="center"/>
    </xf>
    <xf numFmtId="21" fontId="13" fillId="0" borderId="22" xfId="0" applyNumberFormat="1" applyFont="1" applyFill="1" applyBorder="1" applyAlignment="1">
      <alignment horizontal="center" vertical="center"/>
    </xf>
    <xf numFmtId="21" fontId="13" fillId="0" borderId="16" xfId="0" applyNumberFormat="1" applyFont="1" applyFill="1" applyBorder="1" applyAlignment="1">
      <alignment horizontal="center" vertical="center"/>
    </xf>
    <xf numFmtId="10" fontId="12" fillId="0" borderId="23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10" fontId="12" fillId="0" borderId="25" xfId="0" applyNumberFormat="1" applyFont="1" applyBorder="1" applyAlignment="1">
      <alignment horizontal="center" vertical="center"/>
    </xf>
    <xf numFmtId="21" fontId="13" fillId="0" borderId="26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15" fontId="0" fillId="0" borderId="21" xfId="0" applyNumberFormat="1" applyFont="1" applyBorder="1" applyAlignment="1">
      <alignment horizontal="center" vertical="center"/>
    </xf>
    <xf numFmtId="15" fontId="0" fillId="0" borderId="22" xfId="0" applyNumberFormat="1" applyFont="1" applyBorder="1" applyAlignment="1">
      <alignment horizontal="center" vertical="center"/>
    </xf>
    <xf numFmtId="15" fontId="0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17" fontId="12" fillId="0" borderId="21" xfId="0" applyNumberFormat="1" applyFont="1" applyBorder="1" applyAlignment="1">
      <alignment horizontal="center" vertical="center"/>
    </xf>
    <xf numFmtId="21" fontId="13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 wrapText="1"/>
    </xf>
    <xf numFmtId="49" fontId="12" fillId="0" borderId="37" xfId="0" applyNumberFormat="1" applyFont="1" applyBorder="1" applyAlignment="1">
      <alignment horizontal="center" vertical="center" wrapText="1"/>
    </xf>
    <xf numFmtId="15" fontId="0" fillId="0" borderId="21" xfId="0" applyNumberFormat="1" applyFont="1" applyFill="1" applyBorder="1" applyAlignment="1">
      <alignment horizontal="center" vertical="center"/>
    </xf>
    <xf numFmtId="15" fontId="0" fillId="0" borderId="22" xfId="0" applyNumberFormat="1" applyFont="1" applyFill="1" applyBorder="1" applyAlignment="1">
      <alignment horizontal="center" vertical="center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="90" zoomScaleNormal="90" zoomScalePageLayoutView="0" workbookViewId="0" topLeftCell="A1">
      <pane ySplit="3" topLeftCell="A46" activePane="bottomLeft" state="frozen"/>
      <selection pane="topLeft" activeCell="A1" sqref="A1"/>
      <selection pane="bottomLeft" activeCell="G61" sqref="G61"/>
    </sheetView>
  </sheetViews>
  <sheetFormatPr defaultColWidth="11.421875" defaultRowHeight="12.75"/>
  <cols>
    <col min="1" max="1" width="7.140625" style="0" customWidth="1"/>
    <col min="2" max="2" width="12.8515625" style="0" customWidth="1"/>
    <col min="3" max="3" width="17.140625" style="0" bestFit="1" customWidth="1"/>
    <col min="8" max="9" width="11.57421875" style="0" customWidth="1"/>
  </cols>
  <sheetData>
    <row r="1" spans="2:7" ht="37.5" customHeight="1" thickBot="1">
      <c r="B1" s="10"/>
      <c r="G1" s="17"/>
    </row>
    <row r="2" spans="2:11" ht="29.25" customHeight="1" thickBot="1">
      <c r="B2" s="64" t="s">
        <v>56</v>
      </c>
      <c r="C2" s="65"/>
      <c r="D2" s="65"/>
      <c r="E2" s="65"/>
      <c r="F2" s="65"/>
      <c r="G2" s="65"/>
      <c r="H2" s="65"/>
      <c r="I2" s="65"/>
      <c r="J2" s="65"/>
      <c r="K2" s="66"/>
    </row>
    <row r="3" spans="2:11" s="14" customFormat="1" ht="26.25" thickBot="1">
      <c r="B3" s="13" t="s">
        <v>11</v>
      </c>
      <c r="C3" s="11" t="s">
        <v>7</v>
      </c>
      <c r="D3" s="11" t="s">
        <v>8</v>
      </c>
      <c r="E3" s="11" t="s">
        <v>0</v>
      </c>
      <c r="F3" s="11" t="s">
        <v>1</v>
      </c>
      <c r="G3" s="11" t="s">
        <v>2</v>
      </c>
      <c r="H3" s="12" t="s">
        <v>3</v>
      </c>
      <c r="I3" s="12" t="s">
        <v>4</v>
      </c>
      <c r="J3" s="12" t="s">
        <v>5</v>
      </c>
      <c r="K3" s="12" t="s">
        <v>6</v>
      </c>
    </row>
    <row r="4" spans="2:11" ht="15" customHeight="1">
      <c r="B4" s="55" t="s">
        <v>12</v>
      </c>
      <c r="C4" s="58" t="s">
        <v>29</v>
      </c>
      <c r="D4" s="61" t="s">
        <v>30</v>
      </c>
      <c r="E4" s="18">
        <v>0.018229166666666668</v>
      </c>
      <c r="F4" s="24">
        <f>((E64/1000)*TIMEVALUE("1:00"))/TIME(HOUR(E4),MINUTE(E4),SECOND(E4))</f>
        <v>3.4285714285714284</v>
      </c>
      <c r="G4" s="25">
        <f>TIME(HOUR(E4),MINUTE(E4),SECOND(E4))/(E64/1000)</f>
        <v>0.012152777777777778</v>
      </c>
      <c r="H4" s="49">
        <v>16</v>
      </c>
      <c r="I4" s="67" t="s">
        <v>31</v>
      </c>
      <c r="J4" s="40">
        <v>0.10512731481481481</v>
      </c>
      <c r="K4" s="37">
        <f>SUM(H4/E63)</f>
        <v>0.03980099502487562</v>
      </c>
    </row>
    <row r="5" spans="2:11" ht="15" customHeight="1">
      <c r="B5" s="56"/>
      <c r="C5" s="59"/>
      <c r="D5" s="62"/>
      <c r="E5" s="3">
        <v>0.06190972222222222</v>
      </c>
      <c r="F5" s="4">
        <f>((F64/1000)*TIMEVALUE("1:00"))/TIME(HOUR(E5),MINUTE(E5),SECOND(E5))</f>
        <v>35.67021873247336</v>
      </c>
      <c r="G5" s="5">
        <f>TIME(HOUR(E5),MINUTE(E5),SECOND(E5))/(F64/1000)</f>
        <v>0.001168107966457023</v>
      </c>
      <c r="H5" s="50"/>
      <c r="I5" s="50"/>
      <c r="J5" s="41"/>
      <c r="K5" s="38"/>
    </row>
    <row r="6" spans="2:11" ht="15" customHeight="1" thickBot="1">
      <c r="B6" s="57"/>
      <c r="C6" s="60"/>
      <c r="D6" s="63"/>
      <c r="E6" s="15">
        <v>0.024999999999999998</v>
      </c>
      <c r="F6" s="7">
        <f>((G64/1000)*TIMEVALUE("1:00"))/TIME(HOUR(E6),MINUTE(E6),SECOND(E6))</f>
        <v>15.333333333333334</v>
      </c>
      <c r="G6" s="8">
        <f>TIME(HOUR(E6),MINUTE(E6),SECOND(E6))/(G64/1000)</f>
        <v>0.002717391304347826</v>
      </c>
      <c r="H6" s="51"/>
      <c r="I6" s="51"/>
      <c r="J6" s="42"/>
      <c r="K6" s="39"/>
    </row>
    <row r="7" spans="2:11" ht="15" customHeight="1">
      <c r="B7" s="55" t="s">
        <v>13</v>
      </c>
      <c r="C7" s="58" t="s">
        <v>33</v>
      </c>
      <c r="D7" s="61" t="s">
        <v>32</v>
      </c>
      <c r="E7" s="18">
        <v>0.019270833333333334</v>
      </c>
      <c r="F7" s="1">
        <f>((E64/1000)*TIMEVALUE("1:00"))/TIME(HOUR(E7),MINUTE(E7),SECOND(E7))</f>
        <v>3.243243243243243</v>
      </c>
      <c r="G7" s="25">
        <f>TIME(HOUR(E7),MINUTE(E7),SECOND(E7))/(E64/1000)</f>
        <v>0.012847222222222223</v>
      </c>
      <c r="H7" s="49">
        <v>37</v>
      </c>
      <c r="I7" s="49" t="s">
        <v>34</v>
      </c>
      <c r="J7" s="40">
        <v>0.10840277777777778</v>
      </c>
      <c r="K7" s="37">
        <f>SUM(H7/E63)</f>
        <v>0.09203980099502487</v>
      </c>
    </row>
    <row r="8" spans="2:11" ht="15" customHeight="1">
      <c r="B8" s="56"/>
      <c r="C8" s="59"/>
      <c r="D8" s="62"/>
      <c r="E8" s="3">
        <v>0.06221064814814815</v>
      </c>
      <c r="F8" s="4">
        <f>((F64/1000)*TIMEVALUE("1:00"))/TIME(HOUR(E8),MINUTE(E8),SECOND(E8))</f>
        <v>35.497674418604646</v>
      </c>
      <c r="G8" s="5">
        <f>TIME(HOUR(E8),MINUTE(E8),SECOND(E8))/(F64/1000)</f>
        <v>0.0011737858141160028</v>
      </c>
      <c r="H8" s="50"/>
      <c r="I8" s="50"/>
      <c r="J8" s="41"/>
      <c r="K8" s="38"/>
    </row>
    <row r="9" spans="2:11" ht="15" customHeight="1" thickBot="1">
      <c r="B9" s="57"/>
      <c r="C9" s="60"/>
      <c r="D9" s="63"/>
      <c r="E9" s="6">
        <v>0.02694444444444444</v>
      </c>
      <c r="F9" s="7">
        <f>((G64/1000)*TIMEVALUE("1:00"))/TIME(HOUR(E9),MINUTE(E9),SECOND(E9))</f>
        <v>14.226804123711341</v>
      </c>
      <c r="G9" s="8">
        <f>TIME(HOUR(E9),MINUTE(E9),SECOND(E9))/(G64/1000)</f>
        <v>0.002928743961352657</v>
      </c>
      <c r="H9" s="51"/>
      <c r="I9" s="51"/>
      <c r="J9" s="42"/>
      <c r="K9" s="39"/>
    </row>
    <row r="10" spans="2:11" ht="15" customHeight="1">
      <c r="B10" s="55" t="s">
        <v>14</v>
      </c>
      <c r="C10" s="58" t="s">
        <v>35</v>
      </c>
      <c r="D10" s="61" t="s">
        <v>36</v>
      </c>
      <c r="E10" s="9">
        <v>0.019641203703703706</v>
      </c>
      <c r="F10" s="1">
        <f>((E64/1000)*TIMEVALUE("1:00"))/TIME(HOUR(E10),MINUTE(E10),SECOND(E10))</f>
        <v>3.182086034177961</v>
      </c>
      <c r="G10" s="2">
        <f>TIME(HOUR(E10),MINUTE(E10),SECOND(E10))/(E64/1000)</f>
        <v>0.013094135802469138</v>
      </c>
      <c r="H10" s="49">
        <v>60</v>
      </c>
      <c r="I10" s="49" t="s">
        <v>37</v>
      </c>
      <c r="J10" s="68">
        <v>0.11185185185185186</v>
      </c>
      <c r="K10" s="37">
        <f>SUM(H10/E63)</f>
        <v>0.14925373134328357</v>
      </c>
    </row>
    <row r="11" spans="2:11" ht="15" customHeight="1">
      <c r="B11" s="56"/>
      <c r="C11" s="59"/>
      <c r="D11" s="62"/>
      <c r="E11" s="3">
        <v>0.063125</v>
      </c>
      <c r="F11" s="4">
        <f>((F64/1000)*TIMEVALUE("1:00"))/TIME(HOUR(E11),MINUTE(E11),SECOND(E11))</f>
        <v>34.98349834983498</v>
      </c>
      <c r="G11" s="5">
        <f>TIME(HOUR(E11),MINUTE(E11),SECOND(E11))/(F64/1000)</f>
        <v>0.0011910377358490566</v>
      </c>
      <c r="H11" s="50"/>
      <c r="I11" s="50"/>
      <c r="J11" s="69"/>
      <c r="K11" s="38"/>
    </row>
    <row r="12" spans="2:11" ht="15.75" customHeight="1" thickBot="1">
      <c r="B12" s="57"/>
      <c r="C12" s="60"/>
      <c r="D12" s="63"/>
      <c r="E12" s="6">
        <v>0.029108796296296296</v>
      </c>
      <c r="F12" s="7">
        <f>((G64/1000)*TIMEVALUE("1:00"))/TIME(HOUR(E12),MINUTE(E12),SECOND(E12))</f>
        <v>13.168986083499005</v>
      </c>
      <c r="G12" s="8">
        <f>TIME(HOUR(E12),MINUTE(E12),SECOND(E12))/(G64/1000)</f>
        <v>0.0031639995974235106</v>
      </c>
      <c r="H12" s="51"/>
      <c r="I12" s="51"/>
      <c r="J12" s="70"/>
      <c r="K12" s="39"/>
    </row>
    <row r="13" spans="2:11" ht="15" customHeight="1">
      <c r="B13" s="55" t="s">
        <v>15</v>
      </c>
      <c r="C13" s="58" t="s">
        <v>38</v>
      </c>
      <c r="D13" s="61" t="s">
        <v>39</v>
      </c>
      <c r="E13" s="19">
        <v>0.02107638888888889</v>
      </c>
      <c r="F13" s="1">
        <f>((E64/1000)*TIMEVALUE("1:00"))/TIME(HOUR(E13),MINUTE(E13),SECOND(E13))</f>
        <v>2.965403624382207</v>
      </c>
      <c r="G13" s="2">
        <f>TIME(HOUR(E13),MINUTE(E13),SECOND(E13))/(E64/1000)</f>
        <v>0.014050925925925927</v>
      </c>
      <c r="H13" s="49">
        <v>126</v>
      </c>
      <c r="I13" s="49" t="s">
        <v>40</v>
      </c>
      <c r="J13" s="68">
        <v>0.11959490740740741</v>
      </c>
      <c r="K13" s="37">
        <f>SUM(H13/E63)</f>
        <v>0.31343283582089554</v>
      </c>
    </row>
    <row r="14" spans="2:11" ht="15" customHeight="1">
      <c r="B14" s="56"/>
      <c r="C14" s="59"/>
      <c r="D14" s="62"/>
      <c r="E14" s="3">
        <v>0.06949074074074074</v>
      </c>
      <c r="F14" s="4">
        <f>((F64/1000)*TIMEVALUE("1:00"))/TIME(HOUR(E14),MINUTE(E14),SECOND(E14))</f>
        <v>31.778814123917385</v>
      </c>
      <c r="G14" s="5">
        <f>TIME(HOUR(E14),MINUTE(E14),SECOND(E14))/(F64/1000)</f>
        <v>0.0013111460517120895</v>
      </c>
      <c r="H14" s="50"/>
      <c r="I14" s="50"/>
      <c r="J14" s="69"/>
      <c r="K14" s="38"/>
    </row>
    <row r="15" spans="2:11" ht="15" customHeight="1" thickBot="1">
      <c r="B15" s="57"/>
      <c r="C15" s="60"/>
      <c r="D15" s="63"/>
      <c r="E15" s="6">
        <v>0.029050925925925928</v>
      </c>
      <c r="F15" s="7">
        <f>((G64/1000)*TIMEVALUE("1:00"))/TIME(HOUR(E15),MINUTE(E15),SECOND(E15))</f>
        <v>13.195219123505975</v>
      </c>
      <c r="G15" s="8">
        <f>TIME(HOUR(E15),MINUTE(E15),SECOND(E15))/(G64/1000)</f>
        <v>0.0031577093397745577</v>
      </c>
      <c r="H15" s="51"/>
      <c r="I15" s="51"/>
      <c r="J15" s="70"/>
      <c r="K15" s="39"/>
    </row>
    <row r="16" spans="2:11" ht="15" customHeight="1">
      <c r="B16" s="55" t="s">
        <v>16</v>
      </c>
      <c r="C16" s="58" t="s">
        <v>41</v>
      </c>
      <c r="D16" s="61" t="s">
        <v>42</v>
      </c>
      <c r="E16" s="9">
        <v>0.022604166666666665</v>
      </c>
      <c r="F16" s="1">
        <f>((E64/1000)*TIMEVALUE("1:00"))/TIME(HOUR(E16),MINUTE(E16),SECOND(E16))</f>
        <v>2.7649769585253456</v>
      </c>
      <c r="G16" s="2">
        <f>TIME(HOUR(E16),MINUTE(E16),SECOND(E16))/(E64/1000)</f>
        <v>0.015069444444444443</v>
      </c>
      <c r="H16" s="49">
        <v>136</v>
      </c>
      <c r="I16" s="49" t="s">
        <v>43</v>
      </c>
      <c r="J16" s="68">
        <v>0.12034722222222222</v>
      </c>
      <c r="K16" s="37">
        <f>SUM(H16/E63)</f>
        <v>0.3383084577114428</v>
      </c>
    </row>
    <row r="17" spans="2:11" ht="15" customHeight="1">
      <c r="B17" s="56"/>
      <c r="C17" s="59"/>
      <c r="D17" s="62"/>
      <c r="E17" s="3">
        <v>0.06834490740740741</v>
      </c>
      <c r="F17" s="4">
        <f>((F64/1000)*TIMEVALUE("1:00"))/TIME(HOUR(E17),MINUTE(E17),SECOND(E17))</f>
        <v>32.31160033869602</v>
      </c>
      <c r="G17" s="5">
        <f>TIME(HOUR(E17),MINUTE(E17),SECOND(E17))/(F64/1000)</f>
        <v>0.0012895265548567435</v>
      </c>
      <c r="H17" s="50"/>
      <c r="I17" s="50"/>
      <c r="J17" s="69"/>
      <c r="K17" s="38"/>
    </row>
    <row r="18" spans="2:11" ht="15" customHeight="1" thickBot="1">
      <c r="B18" s="57"/>
      <c r="C18" s="60"/>
      <c r="D18" s="63"/>
      <c r="E18" s="6">
        <v>0.029409722222222223</v>
      </c>
      <c r="F18" s="7">
        <f>((G64/1000)*TIMEVALUE("1:00"))/TIME(HOUR(E18),MINUTE(E18),SECOND(E18))</f>
        <v>13.034238488783942</v>
      </c>
      <c r="G18" s="8">
        <f>TIME(HOUR(E18),MINUTE(E18),SECOND(E18))/(G64/1000)</f>
        <v>0.0031967089371980678</v>
      </c>
      <c r="H18" s="51"/>
      <c r="I18" s="51"/>
      <c r="J18" s="70"/>
      <c r="K18" s="39"/>
    </row>
    <row r="19" spans="2:11" ht="15" customHeight="1">
      <c r="B19" s="55" t="s">
        <v>17</v>
      </c>
      <c r="C19" s="58" t="s">
        <v>45</v>
      </c>
      <c r="D19" s="61" t="s">
        <v>44</v>
      </c>
      <c r="E19" s="9">
        <v>0.021504629629629627</v>
      </c>
      <c r="F19" s="1">
        <f>((E64/1000)*TIMEVALUE("1:00"))/TIME(HOUR(E19),MINUTE(E19),SECOND(E19))</f>
        <v>2.9063509149623252</v>
      </c>
      <c r="G19" s="2">
        <f>TIME(HOUR(E19),MINUTE(E19),SECOND(E19))/(E64/1000)</f>
        <v>0.014336419753086417</v>
      </c>
      <c r="H19" s="49">
        <v>173</v>
      </c>
      <c r="I19" s="71" t="s">
        <v>46</v>
      </c>
      <c r="J19" s="68">
        <v>0.12375000000000001</v>
      </c>
      <c r="K19" s="37">
        <f>SUM(H19/E63)</f>
        <v>0.43034825870646765</v>
      </c>
    </row>
    <row r="20" spans="2:11" ht="15" customHeight="1">
      <c r="B20" s="56"/>
      <c r="C20" s="59"/>
      <c r="D20" s="62"/>
      <c r="E20" s="3">
        <v>0.06994212962962963</v>
      </c>
      <c r="F20" s="4">
        <f>((F64/1000)*TIMEVALUE("1:00"))/TIME(HOUR(E20),MINUTE(E20),SECOND(E20))</f>
        <v>31.57372166142644</v>
      </c>
      <c r="G20" s="5">
        <f>TIME(HOUR(E20),MINUTE(E20),SECOND(E20))/(F64/1000)</f>
        <v>0.001319662823200559</v>
      </c>
      <c r="H20" s="50"/>
      <c r="I20" s="72"/>
      <c r="J20" s="69"/>
      <c r="K20" s="38"/>
    </row>
    <row r="21" spans="2:11" ht="15" customHeight="1" thickBot="1">
      <c r="B21" s="57"/>
      <c r="C21" s="60"/>
      <c r="D21" s="63"/>
      <c r="E21" s="6">
        <v>0.03231481481481482</v>
      </c>
      <c r="F21" s="7">
        <f>((G64/1000)*TIMEVALUE("1:00"))/TIME(HOUR(E21),MINUTE(E21),SECOND(E21))</f>
        <v>11.862464183381087</v>
      </c>
      <c r="G21" s="8">
        <f>TIME(HOUR(E21),MINUTE(E21),SECOND(E21))/(G64/1000)</f>
        <v>0.003512479871175524</v>
      </c>
      <c r="H21" s="51"/>
      <c r="I21" s="73"/>
      <c r="J21" s="70"/>
      <c r="K21" s="39"/>
    </row>
    <row r="22" spans="2:11" ht="15" customHeight="1">
      <c r="B22" s="55" t="s">
        <v>18</v>
      </c>
      <c r="C22" s="58" t="s">
        <v>48</v>
      </c>
      <c r="D22" s="61" t="s">
        <v>49</v>
      </c>
      <c r="E22" s="9">
        <v>0.0221875</v>
      </c>
      <c r="F22" s="1">
        <f>((E64/1000)*TIMEVALUE("1:00"))/TIME(HOUR(E22),MINUTE(E22),SECOND(E22))</f>
        <v>2.8169014084507045</v>
      </c>
      <c r="G22" s="2">
        <f>TIME(HOUR(E22),MINUTE(E22),SECOND(E22))/(E64/1000)</f>
        <v>0.014791666666666667</v>
      </c>
      <c r="H22" s="49">
        <v>204</v>
      </c>
      <c r="I22" s="49" t="s">
        <v>47</v>
      </c>
      <c r="J22" s="68">
        <v>0.1263425925925926</v>
      </c>
      <c r="K22" s="37">
        <f>SUM(H22/E63)</f>
        <v>0.5074626865671642</v>
      </c>
    </row>
    <row r="23" spans="2:17" ht="15" customHeight="1">
      <c r="B23" s="56"/>
      <c r="C23" s="59"/>
      <c r="D23" s="62"/>
      <c r="E23" s="3">
        <v>0.07572916666666667</v>
      </c>
      <c r="F23" s="4">
        <f>((F64/1000)*TIMEVALUE("1:00"))/TIME(HOUR(E23),MINUTE(E23),SECOND(E23))</f>
        <v>29.160935350756528</v>
      </c>
      <c r="G23" s="5">
        <f>TIME(HOUR(E23),MINUTE(E23),SECOND(E23))/(F64/1000)</f>
        <v>0.0014288522012578617</v>
      </c>
      <c r="H23" s="50"/>
      <c r="I23" s="50"/>
      <c r="J23" s="69"/>
      <c r="K23" s="38"/>
      <c r="M23" s="47"/>
      <c r="N23" s="47"/>
      <c r="O23" s="27"/>
      <c r="P23" s="16"/>
      <c r="Q23" s="16"/>
    </row>
    <row r="24" spans="2:17" ht="15" customHeight="1" thickBot="1">
      <c r="B24" s="57"/>
      <c r="C24" s="60"/>
      <c r="D24" s="63"/>
      <c r="E24" s="6">
        <v>0.028449074074074075</v>
      </c>
      <c r="F24" s="7">
        <f>((G64/1000)*TIMEVALUE("1:00"))/TIME(HOUR(E24),MINUTE(E24),SECOND(E24))</f>
        <v>13.474369406021154</v>
      </c>
      <c r="G24" s="8">
        <f>TIME(HOUR(E24),MINUTE(E24),SECOND(E24))/(G64/1000)</f>
        <v>0.003092290660225443</v>
      </c>
      <c r="H24" s="51"/>
      <c r="I24" s="51"/>
      <c r="J24" s="70"/>
      <c r="K24" s="39"/>
      <c r="M24" s="48"/>
      <c r="N24" s="48"/>
      <c r="O24" s="27"/>
      <c r="P24" s="27"/>
      <c r="Q24" s="26"/>
    </row>
    <row r="25" spans="1:11" ht="15" customHeight="1">
      <c r="A25" s="22"/>
      <c r="B25" s="55" t="s">
        <v>19</v>
      </c>
      <c r="C25" s="77" t="s">
        <v>50</v>
      </c>
      <c r="D25" s="80" t="s">
        <v>51</v>
      </c>
      <c r="E25" s="18">
        <v>0.019976851851851853</v>
      </c>
      <c r="F25" s="1">
        <f>((E64/1000)*TIMEVALUE("1:00"))/TIME(HOUR(E25),MINUTE(E25),SECOND(E25))</f>
        <v>3.128621089223638</v>
      </c>
      <c r="G25" s="2">
        <f>TIME(HOUR(E25),MINUTE(E25),SECOND(E25))/(E64/1000)</f>
        <v>0.013317901234567902</v>
      </c>
      <c r="H25" s="52">
        <v>210</v>
      </c>
      <c r="I25" s="52" t="s">
        <v>52</v>
      </c>
      <c r="J25" s="34">
        <v>0.12674768518518517</v>
      </c>
      <c r="K25" s="37">
        <f>SUM(H25/E63)</f>
        <v>0.5223880597014925</v>
      </c>
    </row>
    <row r="26" spans="1:11" ht="15" customHeight="1">
      <c r="A26" s="22"/>
      <c r="B26" s="56"/>
      <c r="C26" s="78"/>
      <c r="D26" s="81"/>
      <c r="E26" s="21">
        <v>0.07559027777777778</v>
      </c>
      <c r="F26" s="4">
        <f>((F64/1000)*TIMEVALUE("1:00"))/TIME(HOUR(E26),MINUTE(E26),SECOND(E26))</f>
        <v>29.214515388148822</v>
      </c>
      <c r="G26" s="5">
        <f>TIME(HOUR(E26),MINUTE(E26),SECOND(E26))/(F64/1000)</f>
        <v>0.0014262316561844865</v>
      </c>
      <c r="H26" s="53"/>
      <c r="I26" s="53"/>
      <c r="J26" s="35"/>
      <c r="K26" s="38"/>
    </row>
    <row r="27" spans="1:11" ht="15" customHeight="1" thickBot="1">
      <c r="A27" s="22"/>
      <c r="B27" s="57"/>
      <c r="C27" s="79"/>
      <c r="D27" s="82"/>
      <c r="E27" s="23">
        <v>0.031203703703703702</v>
      </c>
      <c r="F27" s="7">
        <f>((G64/1000)*TIMEVALUE("1:00"))/TIME(HOUR(E27),MINUTE(E27),SECOND(E27))</f>
        <v>12.28486646884273</v>
      </c>
      <c r="G27" s="8">
        <f>TIME(HOUR(E27),MINUTE(E27),SECOND(E27))/(G64/1000)</f>
        <v>0.00339170692431562</v>
      </c>
      <c r="H27" s="54"/>
      <c r="I27" s="54"/>
      <c r="J27" s="36"/>
      <c r="K27" s="39"/>
    </row>
    <row r="28" spans="1:11" ht="15" customHeight="1">
      <c r="A28" s="22"/>
      <c r="B28" s="74" t="s">
        <v>20</v>
      </c>
      <c r="C28" s="77" t="s">
        <v>54</v>
      </c>
      <c r="D28" s="80" t="s">
        <v>55</v>
      </c>
      <c r="E28" s="18">
        <v>0.023483796296296298</v>
      </c>
      <c r="F28" s="24">
        <f>((E64/1000)*TIMEVALUE("1:00"))/TIME(HOUR(E28),MINUTE(E28),SECOND(E28))</f>
        <v>2.661409561360276</v>
      </c>
      <c r="G28" s="25">
        <f>TIME(HOUR(E28),MINUTE(E28),SECOND(E28))/(E64/1000)</f>
        <v>0.015655864197530865</v>
      </c>
      <c r="H28" s="52">
        <v>242</v>
      </c>
      <c r="I28" s="52" t="s">
        <v>53</v>
      </c>
      <c r="J28" s="34">
        <v>0.12990740740740742</v>
      </c>
      <c r="K28" s="37">
        <f>SUM(H28/E63)</f>
        <v>0.6019900497512438</v>
      </c>
    </row>
    <row r="29" spans="1:11" ht="15" customHeight="1">
      <c r="A29" s="22"/>
      <c r="B29" s="75"/>
      <c r="C29" s="78"/>
      <c r="D29" s="81"/>
      <c r="E29" s="21">
        <v>0.07472222222222223</v>
      </c>
      <c r="F29" s="4">
        <f>((F64/1000)*TIMEVALUE("1:00"))/TIME(HOUR(E29),MINUTE(E29),SECOND(E29))</f>
        <v>29.5539033457249</v>
      </c>
      <c r="G29" s="5">
        <f>TIME(HOUR(E29),MINUTE(E29),SECOND(E29))/(F64/1000)</f>
        <v>0.001409853249475891</v>
      </c>
      <c r="H29" s="53"/>
      <c r="I29" s="53"/>
      <c r="J29" s="35"/>
      <c r="K29" s="38"/>
    </row>
    <row r="30" spans="1:11" ht="15" customHeight="1" thickBot="1">
      <c r="A30" s="22"/>
      <c r="B30" s="76"/>
      <c r="C30" s="79"/>
      <c r="D30" s="82"/>
      <c r="E30" s="23">
        <v>0.031712962962962964</v>
      </c>
      <c r="F30" s="7">
        <f>((G64/1000)*TIMEVALUE("1:00"))/TIME(HOUR(E30),MINUTE(E30),SECOND(E30))</f>
        <v>12.087591240875911</v>
      </c>
      <c r="G30" s="8">
        <f>TIME(HOUR(E30),MINUTE(E30),SECOND(E30))/(G64/1000)</f>
        <v>0.003447061191626409</v>
      </c>
      <c r="H30" s="54"/>
      <c r="I30" s="54"/>
      <c r="J30" s="36"/>
      <c r="K30" s="39"/>
    </row>
    <row r="31" spans="2:11" ht="15" customHeight="1">
      <c r="B31" s="74" t="s">
        <v>21</v>
      </c>
      <c r="C31" s="58" t="s">
        <v>58</v>
      </c>
      <c r="D31" s="61" t="s">
        <v>59</v>
      </c>
      <c r="E31" s="18">
        <v>0.026273148148148153</v>
      </c>
      <c r="F31" s="24">
        <f>((E64/1000)*TIMEVALUE("1:00"))/TIME(HOUR(E31),MINUTE(E31),SECOND(E31))</f>
        <v>2.37885462555066</v>
      </c>
      <c r="G31" s="25">
        <f>TIME(HOUR(E31),MINUTE(E31),SECOND(E31))/(E64/1000)</f>
        <v>0.017515432098765434</v>
      </c>
      <c r="H31" s="49">
        <v>262</v>
      </c>
      <c r="I31" s="67" t="s">
        <v>60</v>
      </c>
      <c r="J31" s="40">
        <v>0.13136574074074073</v>
      </c>
      <c r="K31" s="37">
        <f>SUM(H31/E63)</f>
        <v>0.6517412935323383</v>
      </c>
    </row>
    <row r="32" spans="2:11" ht="15" customHeight="1">
      <c r="B32" s="75"/>
      <c r="C32" s="59"/>
      <c r="D32" s="62"/>
      <c r="E32" s="3">
        <v>0.07269675925925927</v>
      </c>
      <c r="F32" s="4">
        <f>((F64/1000)*TIMEVALUE("1:00"))/TIME(HOUR(E32),MINUTE(E32),SECOND(E32))</f>
        <v>30.37732845088361</v>
      </c>
      <c r="G32" s="5">
        <f>TIME(HOUR(E32),MINUTE(E32),SECOND(E32))/(F64/1000)</f>
        <v>0.0013716369671558353</v>
      </c>
      <c r="H32" s="50"/>
      <c r="I32" s="50"/>
      <c r="J32" s="41"/>
      <c r="K32" s="38"/>
    </row>
    <row r="33" spans="2:11" ht="15" customHeight="1" thickBot="1">
      <c r="B33" s="76"/>
      <c r="C33" s="60"/>
      <c r="D33" s="63"/>
      <c r="E33" s="15">
        <v>0.03241898148148148</v>
      </c>
      <c r="F33" s="7">
        <f>((G64/1000)*TIMEVALUE("1:00"))/TIME(HOUR(E33),MINUTE(E33),SECOND(E33))</f>
        <v>11.82434844698322</v>
      </c>
      <c r="G33" s="8">
        <f>TIME(HOUR(E33),MINUTE(E33),SECOND(E33))/(G64/1000)</f>
        <v>0.003523802334943639</v>
      </c>
      <c r="H33" s="51"/>
      <c r="I33" s="51"/>
      <c r="J33" s="42"/>
      <c r="K33" s="39"/>
    </row>
    <row r="34" spans="2:11" ht="15" customHeight="1">
      <c r="B34" s="74" t="s">
        <v>22</v>
      </c>
      <c r="C34" s="58" t="s">
        <v>57</v>
      </c>
      <c r="D34" s="61" t="s">
        <v>61</v>
      </c>
      <c r="E34" s="18">
        <v>0.023645833333333335</v>
      </c>
      <c r="F34" s="1">
        <f>((E64/1000)*TIMEVALUE("1:00"))/TIME(HOUR(E34),MINUTE(E34),SECOND(E34))</f>
        <v>2.6431718061674006</v>
      </c>
      <c r="G34" s="20">
        <f>TIME(HOUR(E34),MINUTE(E34),SECOND(E34))/(E64/1000)</f>
        <v>0.01576388888888889</v>
      </c>
      <c r="H34" s="49">
        <v>263</v>
      </c>
      <c r="I34" s="49" t="s">
        <v>62</v>
      </c>
      <c r="J34" s="40">
        <v>0.13145833333333332</v>
      </c>
      <c r="K34" s="37">
        <f>SUM(H34/E63)</f>
        <v>0.654228855721393</v>
      </c>
    </row>
    <row r="35" spans="2:11" ht="15" customHeight="1">
      <c r="B35" s="75"/>
      <c r="C35" s="59"/>
      <c r="D35" s="62"/>
      <c r="E35" s="3">
        <v>0.07478009259259259</v>
      </c>
      <c r="F35" s="4">
        <f>((F64/1000)*TIMEVALUE("1:00"))/TIME(HOUR(E35),MINUTE(E35),SECOND(E35))</f>
        <v>29.531032347933753</v>
      </c>
      <c r="G35" s="5">
        <f>TIME(HOUR(E35),MINUTE(E35),SECOND(E35))/(F64/1000)</f>
        <v>0.001410945143256464</v>
      </c>
      <c r="H35" s="50"/>
      <c r="I35" s="50"/>
      <c r="J35" s="41"/>
      <c r="K35" s="38"/>
    </row>
    <row r="36" spans="2:11" ht="15" customHeight="1" thickBot="1">
      <c r="B36" s="76"/>
      <c r="C36" s="60"/>
      <c r="D36" s="63"/>
      <c r="E36" s="6">
        <v>0.03304398148148149</v>
      </c>
      <c r="F36" s="7">
        <f>((G64/1000)*TIMEVALUE("1:00"))/TIME(HOUR(E36),MINUTE(E36),SECOND(E36))</f>
        <v>11.600700525394043</v>
      </c>
      <c r="G36" s="8">
        <f>TIME(HOUR(E36),MINUTE(E36),SECOND(E36))/(G64/1000)</f>
        <v>0.0035917371175523357</v>
      </c>
      <c r="H36" s="51"/>
      <c r="I36" s="51"/>
      <c r="J36" s="42"/>
      <c r="K36" s="39"/>
    </row>
    <row r="37" spans="2:11" ht="15" customHeight="1">
      <c r="B37" s="74" t="s">
        <v>23</v>
      </c>
      <c r="C37" s="58" t="s">
        <v>63</v>
      </c>
      <c r="D37" s="61" t="s">
        <v>64</v>
      </c>
      <c r="E37" s="9">
        <v>0.02298611111111111</v>
      </c>
      <c r="F37" s="1">
        <f>((E64/1000)*TIMEVALUE("1:00"))/TIME(HOUR(E37),MINUTE(E37),SECOND(E37))</f>
        <v>2.719033232628399</v>
      </c>
      <c r="G37" s="2">
        <f>TIME(HOUR(E37),MINUTE(E37),SECOND(E37))/(E64/1000)</f>
        <v>0.015324074074074073</v>
      </c>
      <c r="H37" s="49">
        <v>273</v>
      </c>
      <c r="I37" s="49" t="s">
        <v>65</v>
      </c>
      <c r="J37" s="68">
        <v>0.1324537037037037</v>
      </c>
      <c r="K37" s="37">
        <f>SUM(H37/E63)</f>
        <v>0.6791044776119403</v>
      </c>
    </row>
    <row r="38" spans="2:11" ht="15" customHeight="1">
      <c r="B38" s="75"/>
      <c r="C38" s="59"/>
      <c r="D38" s="62"/>
      <c r="E38" s="3">
        <v>0.07656249999999999</v>
      </c>
      <c r="F38" s="4">
        <f>((F64/1000)*TIMEVALUE("1:00"))/TIME(HOUR(E38),MINUTE(E38),SECOND(E38))</f>
        <v>28.843537414965986</v>
      </c>
      <c r="G38" s="5">
        <f>TIME(HOUR(E38),MINUTE(E38),SECOND(E38))/(F64/1000)</f>
        <v>0.001444575471698113</v>
      </c>
      <c r="H38" s="50"/>
      <c r="I38" s="50"/>
      <c r="J38" s="69"/>
      <c r="K38" s="38"/>
    </row>
    <row r="39" spans="2:11" ht="15.75" customHeight="1" thickBot="1">
      <c r="B39" s="76"/>
      <c r="C39" s="60"/>
      <c r="D39" s="63"/>
      <c r="E39" s="6">
        <v>0.032916666666666664</v>
      </c>
      <c r="F39" s="7">
        <f>((G64/1000)*TIMEVALUE("1:00"))/TIME(HOUR(E39),MINUTE(E39),SECOND(E39))</f>
        <v>11.645569620253164</v>
      </c>
      <c r="G39" s="8">
        <f>TIME(HOUR(E39),MINUTE(E39),SECOND(E39))/(G64/1000)</f>
        <v>0.0035778985507246377</v>
      </c>
      <c r="H39" s="51"/>
      <c r="I39" s="51"/>
      <c r="J39" s="70"/>
      <c r="K39" s="39"/>
    </row>
    <row r="40" spans="2:11" ht="15" customHeight="1">
      <c r="B40" s="74" t="s">
        <v>24</v>
      </c>
      <c r="C40" s="58" t="s">
        <v>66</v>
      </c>
      <c r="D40" s="61" t="s">
        <v>67</v>
      </c>
      <c r="E40" s="19">
        <v>0.02148148148148148</v>
      </c>
      <c r="F40" s="1">
        <f>((E64/1000)*TIMEVALUE("1:00"))/TIME(HOUR(E40),MINUTE(E40),SECOND(E40))</f>
        <v>2.90948275862069</v>
      </c>
      <c r="G40" s="2">
        <f>TIME(HOUR(E40),MINUTE(E40),SECOND(E40))/(E64/1000)</f>
        <v>0.014320987654320987</v>
      </c>
      <c r="H40" s="49">
        <v>294</v>
      </c>
      <c r="I40" s="49" t="s">
        <v>68</v>
      </c>
      <c r="J40" s="68">
        <v>0.1346875</v>
      </c>
      <c r="K40" s="37">
        <f>SUM(H40/E63)</f>
        <v>0.7313432835820896</v>
      </c>
    </row>
    <row r="41" spans="2:11" ht="15" customHeight="1">
      <c r="B41" s="75"/>
      <c r="C41" s="59"/>
      <c r="D41" s="62"/>
      <c r="E41" s="3">
        <v>0.07719907407407407</v>
      </c>
      <c r="F41" s="4">
        <f>((F64/1000)*TIMEVALUE("1:00"))/TIME(HOUR(E41),MINUTE(E41),SECOND(E41))</f>
        <v>28.605697151424284</v>
      </c>
      <c r="G41" s="5">
        <f>TIME(HOUR(E41),MINUTE(E41),SECOND(E41))/(F64/1000)</f>
        <v>0.0014565863032844164</v>
      </c>
      <c r="H41" s="50"/>
      <c r="I41" s="50"/>
      <c r="J41" s="69"/>
      <c r="K41" s="38"/>
    </row>
    <row r="42" spans="2:11" ht="15" customHeight="1" thickBot="1">
      <c r="B42" s="76"/>
      <c r="C42" s="60"/>
      <c r="D42" s="63"/>
      <c r="E42" s="6">
        <v>0.03601851851851852</v>
      </c>
      <c r="F42" s="7">
        <f>((G64/1000)*TIMEVALUE("1:00"))/TIME(HOUR(E42),MINUTE(E42),SECOND(E42))</f>
        <v>10.642673521850899</v>
      </c>
      <c r="G42" s="8">
        <f>TIME(HOUR(E42),MINUTE(E42),SECOND(E42))/(G64/1000)</f>
        <v>0.003915056360708535</v>
      </c>
      <c r="H42" s="51"/>
      <c r="I42" s="51"/>
      <c r="J42" s="70"/>
      <c r="K42" s="39"/>
    </row>
    <row r="43" spans="2:11" ht="15" customHeight="1">
      <c r="B43" s="74" t="s">
        <v>25</v>
      </c>
      <c r="C43" s="58" t="s">
        <v>57</v>
      </c>
      <c r="D43" s="61" t="s">
        <v>70</v>
      </c>
      <c r="E43" s="9">
        <v>0.02395833333333333</v>
      </c>
      <c r="F43" s="1">
        <f>((E64/1000)*TIMEVALUE("1:00"))/TIME(HOUR(E43),MINUTE(E43),SECOND(E43))</f>
        <v>2.608695652173913</v>
      </c>
      <c r="G43" s="2">
        <f>TIME(HOUR(E43),MINUTE(E43),SECOND(E43))/(E64/1000)</f>
        <v>0.01597222222222222</v>
      </c>
      <c r="H43" s="49">
        <v>311</v>
      </c>
      <c r="I43" s="49" t="s">
        <v>69</v>
      </c>
      <c r="J43" s="68">
        <v>0.13653935185185184</v>
      </c>
      <c r="K43" s="37">
        <f>SUM(H43/E63)</f>
        <v>0.7736318407960199</v>
      </c>
    </row>
    <row r="44" spans="2:11" ht="15" customHeight="1">
      <c r="B44" s="75"/>
      <c r="C44" s="59"/>
      <c r="D44" s="62"/>
      <c r="E44" s="3">
        <v>0.07596064814814814</v>
      </c>
      <c r="F44" s="4">
        <f>((F64/1000)*TIMEVALUE("1:00"))/TIME(HOUR(E44),MINUTE(E44),SECOND(E44))</f>
        <v>29.072070699375285</v>
      </c>
      <c r="G44" s="5">
        <f>TIME(HOUR(E44),MINUTE(E44),SECOND(E44))/(F64/1000)</f>
        <v>0.0014332197763801536</v>
      </c>
      <c r="H44" s="50"/>
      <c r="I44" s="50"/>
      <c r="J44" s="69"/>
      <c r="K44" s="38"/>
    </row>
    <row r="45" spans="2:11" ht="15" customHeight="1" thickBot="1">
      <c r="B45" s="76"/>
      <c r="C45" s="60"/>
      <c r="D45" s="63"/>
      <c r="E45" s="6">
        <v>0.03664351851851852</v>
      </c>
      <c r="F45" s="7">
        <f>((G64/1000)*TIMEVALUE("1:00"))/TIME(HOUR(E45),MINUTE(E45),SECOND(E45))</f>
        <v>10.461149715729626</v>
      </c>
      <c r="G45" s="8">
        <f>TIME(HOUR(E45),MINUTE(E45),SECOND(E45))/(G64/1000)</f>
        <v>0.0039829911433172304</v>
      </c>
      <c r="H45" s="51"/>
      <c r="I45" s="51"/>
      <c r="J45" s="70"/>
      <c r="K45" s="39"/>
    </row>
    <row r="46" spans="2:11" ht="15" customHeight="1">
      <c r="B46" s="74" t="s">
        <v>26</v>
      </c>
      <c r="C46" s="58" t="s">
        <v>71</v>
      </c>
      <c r="D46" s="61" t="s">
        <v>72</v>
      </c>
      <c r="E46" s="9">
        <v>0.02642361111111111</v>
      </c>
      <c r="F46" s="1">
        <f>((E64/1000)*TIMEVALUE("1:00"))/TIME(HOUR(E46),MINUTE(E46),SECOND(E46))</f>
        <v>2.3653088042049935</v>
      </c>
      <c r="G46" s="2">
        <f>TIME(HOUR(E46),MINUTE(E46),SECOND(E46))/(E64/1000)</f>
        <v>0.01761574074074074</v>
      </c>
      <c r="H46" s="49">
        <v>336</v>
      </c>
      <c r="I46" s="71" t="s">
        <v>73</v>
      </c>
      <c r="J46" s="68">
        <v>0.13974537037037038</v>
      </c>
      <c r="K46" s="37">
        <f>SUM(H46/E63)</f>
        <v>0.835820895522388</v>
      </c>
    </row>
    <row r="47" spans="2:11" ht="15" customHeight="1">
      <c r="B47" s="75"/>
      <c r="C47" s="59"/>
      <c r="D47" s="62"/>
      <c r="E47" s="3">
        <v>0.07648148148148148</v>
      </c>
      <c r="F47" s="4">
        <f>((F64/1000)*TIMEVALUE("1:00"))/TIME(HOUR(E47),MINUTE(E47),SECOND(E47))</f>
        <v>28.874092009685224</v>
      </c>
      <c r="G47" s="5">
        <f>TIME(HOUR(E47),MINUTE(E47),SECOND(E47))/(F64/1000)</f>
        <v>0.001443046820405311</v>
      </c>
      <c r="H47" s="50"/>
      <c r="I47" s="72"/>
      <c r="J47" s="69"/>
      <c r="K47" s="38"/>
    </row>
    <row r="48" spans="2:11" ht="15" customHeight="1" thickBot="1">
      <c r="B48" s="76"/>
      <c r="C48" s="60"/>
      <c r="D48" s="63"/>
      <c r="E48" s="6">
        <v>0.03686342592592593</v>
      </c>
      <c r="F48" s="7">
        <f>((G64/1000)*TIMEVALUE("1:00"))/TIME(HOUR(E48),MINUTE(E48),SECOND(E48))</f>
        <v>10.398744113029824</v>
      </c>
      <c r="G48" s="8">
        <f>TIME(HOUR(E48),MINUTE(E48),SECOND(E48))/(G64/1000)</f>
        <v>0.004006894122383254</v>
      </c>
      <c r="H48" s="51"/>
      <c r="I48" s="73"/>
      <c r="J48" s="70"/>
      <c r="K48" s="39"/>
    </row>
    <row r="49" spans="2:11" ht="15" customHeight="1">
      <c r="B49" s="74" t="s">
        <v>27</v>
      </c>
      <c r="C49" s="58" t="s">
        <v>74</v>
      </c>
      <c r="D49" s="61" t="s">
        <v>75</v>
      </c>
      <c r="E49" s="9">
        <v>0.02630787037037037</v>
      </c>
      <c r="F49" s="1">
        <f>((E64/1000)*TIMEVALUE("1:00"))/TIME(HOUR(E49),MINUTE(E49),SECOND(E49))</f>
        <v>2.375714914210295</v>
      </c>
      <c r="G49" s="2">
        <f>TIME(HOUR(E49),MINUTE(E49),SECOND(E49))/(E64/1000)</f>
        <v>0.01753858024691358</v>
      </c>
      <c r="H49" s="49">
        <v>348</v>
      </c>
      <c r="I49" s="49" t="s">
        <v>76</v>
      </c>
      <c r="J49" s="68">
        <v>0.14255787037037038</v>
      </c>
      <c r="K49" s="37">
        <f>SUM(H49/E63)</f>
        <v>0.8656716417910447</v>
      </c>
    </row>
    <row r="50" spans="2:17" ht="15" customHeight="1">
      <c r="B50" s="75"/>
      <c r="C50" s="59"/>
      <c r="D50" s="62"/>
      <c r="E50" s="3">
        <v>0.08043981481481481</v>
      </c>
      <c r="F50" s="4">
        <f>((F64/1000)*TIMEVALUE("1:00"))/TIME(HOUR(E50),MINUTE(E50),SECOND(E50))</f>
        <v>27.45323741007194</v>
      </c>
      <c r="G50" s="5">
        <f>TIME(HOUR(E50),MINUTE(E50),SECOND(E50))/(F64/1000)</f>
        <v>0.0015177323549965059</v>
      </c>
      <c r="H50" s="50"/>
      <c r="I50" s="50"/>
      <c r="J50" s="69"/>
      <c r="K50" s="38"/>
      <c r="M50" s="47"/>
      <c r="N50" s="47"/>
      <c r="O50" s="27"/>
      <c r="P50" s="16"/>
      <c r="Q50" s="16"/>
    </row>
    <row r="51" spans="2:17" ht="15" customHeight="1" thickBot="1">
      <c r="B51" s="76"/>
      <c r="C51" s="60"/>
      <c r="D51" s="63"/>
      <c r="E51" s="6">
        <v>0.03582175925925926</v>
      </c>
      <c r="F51" s="7">
        <f>((G64/1000)*TIMEVALUE("1:00"))/TIME(HOUR(E51),MINUTE(E51),SECOND(E51))</f>
        <v>10.701130856219708</v>
      </c>
      <c r="G51" s="8">
        <f>TIME(HOUR(E51),MINUTE(E51),SECOND(E51))/(G64/1000)</f>
        <v>0.0038936694847020938</v>
      </c>
      <c r="H51" s="51"/>
      <c r="I51" s="51"/>
      <c r="J51" s="70"/>
      <c r="K51" s="39"/>
      <c r="M51" s="48"/>
      <c r="N51" s="48"/>
      <c r="O51" s="27"/>
      <c r="P51" s="27"/>
      <c r="Q51" s="26"/>
    </row>
    <row r="52" spans="1:11" ht="15" customHeight="1">
      <c r="A52" s="22"/>
      <c r="B52" s="74" t="s">
        <v>28</v>
      </c>
      <c r="C52" s="77" t="s">
        <v>33</v>
      </c>
      <c r="D52" s="80" t="s">
        <v>78</v>
      </c>
      <c r="E52" s="18">
        <v>0.02774305555555556</v>
      </c>
      <c r="F52" s="1">
        <f>((E64/1000)*TIMEVALUE("1:00"))/TIME(HOUR(E52),MINUTE(E52),SECOND(E52))</f>
        <v>2.252816020025031</v>
      </c>
      <c r="G52" s="2">
        <f>TIME(HOUR(E52),MINUTE(E52),SECOND(E52))/(E64/1000)</f>
        <v>0.018495370370370374</v>
      </c>
      <c r="H52" s="52">
        <v>367</v>
      </c>
      <c r="I52" s="52" t="s">
        <v>79</v>
      </c>
      <c r="J52" s="34">
        <v>0.14880787037037038</v>
      </c>
      <c r="K52" s="37">
        <f>SUM(H52/E63)</f>
        <v>0.9129353233830846</v>
      </c>
    </row>
    <row r="53" spans="1:11" ht="15" customHeight="1">
      <c r="A53" s="22"/>
      <c r="B53" s="75"/>
      <c r="C53" s="78"/>
      <c r="D53" s="81"/>
      <c r="E53" s="21">
        <v>0.08322916666666667</v>
      </c>
      <c r="F53" s="4">
        <f>((F64/1000)*TIMEVALUE("1:00"))/TIME(HOUR(E53),MINUTE(E53),SECOND(E53))</f>
        <v>26.533166458072586</v>
      </c>
      <c r="G53" s="5">
        <f>TIME(HOUR(E53),MINUTE(E53),SECOND(E53))/(F64/1000)</f>
        <v>0.001570361635220126</v>
      </c>
      <c r="H53" s="53"/>
      <c r="I53" s="53"/>
      <c r="J53" s="35"/>
      <c r="K53" s="38"/>
    </row>
    <row r="54" spans="1:11" ht="15" customHeight="1" thickBot="1">
      <c r="A54" s="22"/>
      <c r="B54" s="76"/>
      <c r="C54" s="79"/>
      <c r="D54" s="82"/>
      <c r="E54" s="15">
        <v>0.03784722222222222</v>
      </c>
      <c r="F54" s="7">
        <f>((G64/1000)*TIMEVALUE("1:00"))/TIME(HOUR(E54),MINUTE(E54),SECOND(E54))</f>
        <v>10.128440366972477</v>
      </c>
      <c r="G54" s="8">
        <f>TIME(HOUR(E54),MINUTE(E54),SECOND(E54))/(G64/1000)</f>
        <v>0.004113828502415459</v>
      </c>
      <c r="H54" s="54"/>
      <c r="I54" s="54"/>
      <c r="J54" s="36"/>
      <c r="K54" s="39"/>
    </row>
    <row r="55" spans="1:11" ht="15" customHeight="1">
      <c r="A55" s="22"/>
      <c r="B55" s="74" t="s">
        <v>80</v>
      </c>
      <c r="C55" s="77" t="s">
        <v>48</v>
      </c>
      <c r="D55" s="80" t="s">
        <v>77</v>
      </c>
      <c r="E55" s="18">
        <v>0.028425925925925924</v>
      </c>
      <c r="F55" s="1">
        <f>((E64/1000)*TIMEVALUE("1:00"))/TIME(HOUR(E55),MINUTE(E55),SECOND(E55))</f>
        <v>2.198697068403909</v>
      </c>
      <c r="G55" s="2">
        <f>TIME(HOUR(E55),MINUTE(E55),SECOND(E55))/(E64/1000)</f>
        <v>0.018950617283950616</v>
      </c>
      <c r="H55" s="52">
        <v>370</v>
      </c>
      <c r="I55" s="52" t="s">
        <v>82</v>
      </c>
      <c r="J55" s="34">
        <v>0.14932870370370369</v>
      </c>
      <c r="K55" s="37">
        <f>SUM(H55/E63)</f>
        <v>0.9203980099502488</v>
      </c>
    </row>
    <row r="56" spans="1:11" ht="15" customHeight="1">
      <c r="A56" s="22"/>
      <c r="B56" s="75"/>
      <c r="C56" s="78"/>
      <c r="D56" s="81"/>
      <c r="E56" s="21">
        <v>0.0795949074074074</v>
      </c>
      <c r="F56" s="4">
        <f>((F64/1000)*TIMEVALUE("1:00"))/TIME(HOUR(E56),MINUTE(E56),SECOND(E56))</f>
        <v>27.74465610004362</v>
      </c>
      <c r="G56" s="5">
        <f>TIME(HOUR(E56),MINUTE(E56),SECOND(E56))/(F64/1000)</f>
        <v>0.0015017907058001397</v>
      </c>
      <c r="H56" s="53"/>
      <c r="I56" s="53"/>
      <c r="J56" s="35"/>
      <c r="K56" s="38"/>
    </row>
    <row r="57" spans="1:11" ht="15" customHeight="1" thickBot="1">
      <c r="A57" s="22"/>
      <c r="B57" s="76"/>
      <c r="C57" s="79"/>
      <c r="D57" s="82"/>
      <c r="E57" s="15">
        <v>0.04133101851851852</v>
      </c>
      <c r="F57" s="7">
        <f>((G64/1000)*TIMEVALUE("1:00"))/TIME(HOUR(E57),MINUTE(E57),SECOND(E57))</f>
        <v>9.274712965555866</v>
      </c>
      <c r="G57" s="8">
        <f>TIME(HOUR(E57),MINUTE(E57),SECOND(E57))/(G64/1000)</f>
        <v>0.0044925020128824475</v>
      </c>
      <c r="H57" s="54"/>
      <c r="I57" s="54"/>
      <c r="J57" s="36"/>
      <c r="K57" s="39"/>
    </row>
    <row r="58" spans="1:11" ht="15" customHeight="1">
      <c r="A58" s="22"/>
      <c r="B58" s="74" t="s">
        <v>81</v>
      </c>
      <c r="C58" s="77" t="s">
        <v>83</v>
      </c>
      <c r="D58" s="80" t="s">
        <v>84</v>
      </c>
      <c r="E58" s="18">
        <v>0.018865740740740742</v>
      </c>
      <c r="F58" s="1">
        <f>((E64/1000)*TIMEVALUE("1:00"))/TIME(HOUR(E58),MINUTE(E58),SECOND(E58))</f>
        <v>3.312883435582822</v>
      </c>
      <c r="G58" s="2">
        <f>TIME(HOUR(E58),MINUTE(E58),SECOND(E58))/(E64/1000)</f>
        <v>0.012577160493827162</v>
      </c>
      <c r="H58" s="52">
        <v>385</v>
      </c>
      <c r="I58" s="52" t="s">
        <v>85</v>
      </c>
      <c r="J58" s="34">
        <v>0.1562962962962963</v>
      </c>
      <c r="K58" s="37">
        <f>SUM(H58/E63)</f>
        <v>0.9577114427860697</v>
      </c>
    </row>
    <row r="59" spans="1:11" ht="15" customHeight="1">
      <c r="A59" s="22"/>
      <c r="B59" s="75"/>
      <c r="C59" s="78"/>
      <c r="D59" s="81"/>
      <c r="E59" s="21">
        <v>0.08457175925925926</v>
      </c>
      <c r="F59" s="4">
        <f>((F64/1000)*TIMEVALUE("1:00"))/TIME(HOUR(E59),MINUTE(E59),SECOND(E59))</f>
        <v>26.11194744765293</v>
      </c>
      <c r="G59" s="5">
        <f>TIME(HOUR(E59),MINUTE(E59),SECOND(E59))/(F64/1000)</f>
        <v>0.00159569357092942</v>
      </c>
      <c r="H59" s="53"/>
      <c r="I59" s="53"/>
      <c r="J59" s="35"/>
      <c r="K59" s="38"/>
    </row>
    <row r="60" spans="1:11" ht="15" customHeight="1" thickBot="1">
      <c r="A60" s="22"/>
      <c r="B60" s="76"/>
      <c r="C60" s="79"/>
      <c r="D60" s="82"/>
      <c r="E60" s="15">
        <v>0.05287037037037037</v>
      </c>
      <c r="F60" s="7">
        <f>((G64/1000)*TIMEVALUE("1:00"))/TIME(HOUR(E60),MINUTE(E60),SECOND(E60))</f>
        <v>7.250437828371277</v>
      </c>
      <c r="G60" s="8">
        <f>TIME(HOUR(E60),MINUTE(E60),SECOND(E60))/(G64/1000)</f>
        <v>0.005746779388083737</v>
      </c>
      <c r="H60" s="54"/>
      <c r="I60" s="54"/>
      <c r="J60" s="36"/>
      <c r="K60" s="39"/>
    </row>
    <row r="61" ht="15" customHeight="1"/>
    <row r="62" ht="15" customHeight="1" thickBot="1"/>
    <row r="63" spans="3:7" ht="15" customHeight="1">
      <c r="C63" s="43" t="s">
        <v>9</v>
      </c>
      <c r="D63" s="44"/>
      <c r="E63" s="28">
        <v>402</v>
      </c>
      <c r="F63" s="29"/>
      <c r="G63" s="30"/>
    </row>
    <row r="64" spans="3:7" ht="15" customHeight="1" thickBot="1">
      <c r="C64" s="45" t="s">
        <v>10</v>
      </c>
      <c r="D64" s="46"/>
      <c r="E64" s="31">
        <v>1500</v>
      </c>
      <c r="F64" s="32">
        <v>53000</v>
      </c>
      <c r="G64" s="33">
        <v>9200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mergeCells count="140">
    <mergeCell ref="H58:H60"/>
    <mergeCell ref="I58:I60"/>
    <mergeCell ref="J58:J60"/>
    <mergeCell ref="K58:K60"/>
    <mergeCell ref="B55:B57"/>
    <mergeCell ref="C55:C57"/>
    <mergeCell ref="D55:D57"/>
    <mergeCell ref="B58:B60"/>
    <mergeCell ref="C58:C60"/>
    <mergeCell ref="D58:D60"/>
    <mergeCell ref="K52:K54"/>
    <mergeCell ref="H55:H57"/>
    <mergeCell ref="I55:I57"/>
    <mergeCell ref="J55:J57"/>
    <mergeCell ref="K55:K57"/>
    <mergeCell ref="B52:B54"/>
    <mergeCell ref="C52:C54"/>
    <mergeCell ref="D52:D54"/>
    <mergeCell ref="H52:H54"/>
    <mergeCell ref="I49:I51"/>
    <mergeCell ref="J49:J51"/>
    <mergeCell ref="I52:I54"/>
    <mergeCell ref="J52:J54"/>
    <mergeCell ref="K49:K51"/>
    <mergeCell ref="M50:N50"/>
    <mergeCell ref="M51:N51"/>
    <mergeCell ref="B49:B51"/>
    <mergeCell ref="C49:C51"/>
    <mergeCell ref="D49:D51"/>
    <mergeCell ref="H49:H51"/>
    <mergeCell ref="K43:K45"/>
    <mergeCell ref="B46:B48"/>
    <mergeCell ref="C46:C48"/>
    <mergeCell ref="D46:D48"/>
    <mergeCell ref="H46:H48"/>
    <mergeCell ref="I46:I48"/>
    <mergeCell ref="J46:J48"/>
    <mergeCell ref="K46:K48"/>
    <mergeCell ref="B43:B45"/>
    <mergeCell ref="C43:C45"/>
    <mergeCell ref="D43:D45"/>
    <mergeCell ref="H43:H45"/>
    <mergeCell ref="I37:I39"/>
    <mergeCell ref="J37:J39"/>
    <mergeCell ref="D37:D39"/>
    <mergeCell ref="H37:H39"/>
    <mergeCell ref="I43:I45"/>
    <mergeCell ref="J43:J45"/>
    <mergeCell ref="K37:K39"/>
    <mergeCell ref="B40:B42"/>
    <mergeCell ref="C40:C42"/>
    <mergeCell ref="D40:D42"/>
    <mergeCell ref="H40:H42"/>
    <mergeCell ref="I40:I42"/>
    <mergeCell ref="J40:J42"/>
    <mergeCell ref="K40:K42"/>
    <mergeCell ref="B37:B39"/>
    <mergeCell ref="C37:C39"/>
    <mergeCell ref="J31:J33"/>
    <mergeCell ref="K31:K33"/>
    <mergeCell ref="B34:B36"/>
    <mergeCell ref="C34:C36"/>
    <mergeCell ref="D34:D36"/>
    <mergeCell ref="H34:H36"/>
    <mergeCell ref="B31:B33"/>
    <mergeCell ref="C31:C33"/>
    <mergeCell ref="D31:D33"/>
    <mergeCell ref="H31:H33"/>
    <mergeCell ref="B28:B30"/>
    <mergeCell ref="C28:C30"/>
    <mergeCell ref="D28:D30"/>
    <mergeCell ref="H28:H30"/>
    <mergeCell ref="B25:B27"/>
    <mergeCell ref="C25:C27"/>
    <mergeCell ref="D25:D27"/>
    <mergeCell ref="H25:H27"/>
    <mergeCell ref="K19:K21"/>
    <mergeCell ref="B22:B24"/>
    <mergeCell ref="C22:C24"/>
    <mergeCell ref="D22:D24"/>
    <mergeCell ref="H22:H24"/>
    <mergeCell ref="I22:I24"/>
    <mergeCell ref="J22:J24"/>
    <mergeCell ref="K22:K24"/>
    <mergeCell ref="B19:B21"/>
    <mergeCell ref="C19:C21"/>
    <mergeCell ref="D19:D21"/>
    <mergeCell ref="H19:H21"/>
    <mergeCell ref="I13:I15"/>
    <mergeCell ref="J13:J15"/>
    <mergeCell ref="D13:D15"/>
    <mergeCell ref="H13:H15"/>
    <mergeCell ref="I19:I21"/>
    <mergeCell ref="J19:J21"/>
    <mergeCell ref="K13:K15"/>
    <mergeCell ref="B16:B18"/>
    <mergeCell ref="C16:C18"/>
    <mergeCell ref="D16:D18"/>
    <mergeCell ref="H16:H18"/>
    <mergeCell ref="I16:I18"/>
    <mergeCell ref="J16:J18"/>
    <mergeCell ref="K16:K18"/>
    <mergeCell ref="B13:B15"/>
    <mergeCell ref="C13:C15"/>
    <mergeCell ref="B10:B12"/>
    <mergeCell ref="C10:C12"/>
    <mergeCell ref="D10:D12"/>
    <mergeCell ref="H10:H12"/>
    <mergeCell ref="I10:I12"/>
    <mergeCell ref="J10:J12"/>
    <mergeCell ref="B7:B9"/>
    <mergeCell ref="C7:C9"/>
    <mergeCell ref="D7:D9"/>
    <mergeCell ref="H7:H9"/>
    <mergeCell ref="B2:K2"/>
    <mergeCell ref="B4:B6"/>
    <mergeCell ref="C4:C6"/>
    <mergeCell ref="D4:D6"/>
    <mergeCell ref="H4:H6"/>
    <mergeCell ref="I4:I6"/>
    <mergeCell ref="M23:N23"/>
    <mergeCell ref="M24:N24"/>
    <mergeCell ref="I34:I36"/>
    <mergeCell ref="J34:J36"/>
    <mergeCell ref="K34:K36"/>
    <mergeCell ref="I25:I27"/>
    <mergeCell ref="I28:I30"/>
    <mergeCell ref="J28:J30"/>
    <mergeCell ref="K28:K30"/>
    <mergeCell ref="I31:I33"/>
    <mergeCell ref="J25:J27"/>
    <mergeCell ref="K25:K27"/>
    <mergeCell ref="J4:J6"/>
    <mergeCell ref="K4:K6"/>
    <mergeCell ref="C63:D63"/>
    <mergeCell ref="C64:D64"/>
    <mergeCell ref="I7:I9"/>
    <mergeCell ref="J7:J9"/>
    <mergeCell ref="K7:K9"/>
    <mergeCell ref="K10:K12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  <ignoredErrors>
    <ignoredError sqref="B4:B54 B55:B60" numberStoredAsText="1"/>
    <ignoredError sqref="K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Nicolas</cp:lastModifiedBy>
  <dcterms:created xsi:type="dcterms:W3CDTF">1996-10-21T11:03:58Z</dcterms:created>
  <dcterms:modified xsi:type="dcterms:W3CDTF">2013-07-01T19:22:30Z</dcterms:modified>
  <cp:category/>
  <cp:version/>
  <cp:contentType/>
  <cp:contentStatus/>
</cp:coreProperties>
</file>