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<sst xmlns="http://schemas.openxmlformats.org/spreadsheetml/2006/main" count="36" uniqueCount="35">
  <si>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</si>
  <si>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</si>
  <si>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</si>
  <si>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</si>
  <si>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</si>
  <si>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</si>
  <si>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</si>
  <si>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</si>
  <si>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</si>
  <si>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</si>
  <si>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</si>
  <si>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</si>
  <si>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</si>
  <si>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</si>
  <si>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03</t>
  </si>
  <si>
    <t>04</t>
  </si>
  <si>
    <t>05</t>
  </si>
  <si>
    <t>06</t>
  </si>
  <si>
    <t>Triathlon Sprint des Marettes - Vitrolles</t>
  </si>
  <si>
    <t>Gary</t>
  </si>
  <si>
    <t>Stéphane</t>
  </si>
  <si>
    <t>1 S4</t>
  </si>
  <si>
    <t>Bertolino</t>
  </si>
  <si>
    <t>Guillaume</t>
  </si>
  <si>
    <t>5 S4</t>
  </si>
  <si>
    <t>Vergne</t>
  </si>
  <si>
    <t>Marc</t>
  </si>
  <si>
    <t>3 V3</t>
  </si>
  <si>
    <t>Raynaud</t>
  </si>
  <si>
    <t>Gilles</t>
  </si>
  <si>
    <t>4 V3</t>
  </si>
  <si>
    <t>Patricia</t>
  </si>
  <si>
    <t>Houlès</t>
  </si>
  <si>
    <t>Magali</t>
  </si>
  <si>
    <t>25 S4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</si>
</sst>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4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5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1" fontId="13" fillId="0" borderId="15" xfId="0" applyNumberFormat="1" applyFont="1" applyFill="1" applyBorder="1" applyAlignment="1">
      <alignment horizontal="center" vertical="center"/>
    </xf>
    <xf numFmtId="21" fontId="13" fillId="0" borderId="0" xfId="0" applyNumberFormat="1" applyFont="1" applyFill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15" fontId="0" fillId="0" borderId="22" xfId="0" applyNumberFormat="1" applyFont="1" applyBorder="1" applyAlignment="1">
      <alignment horizontal="center" vertical="center"/>
    </xf>
    <xf numFmtId="15" fontId="0" fillId="0" borderId="23" xfId="0" applyNumberFormat="1" applyFont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1" fontId="13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21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17" fontId="12" fillId="0" borderId="22" xfId="0" applyNumberFormat="1" applyFont="1" applyBorder="1" applyAlignment="1">
      <alignment horizontal="center" vertical="center"/>
    </xf>
    <xf numFmtId="21" fontId="13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3" sqref="M13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10"/>
      <c r="G1" s="16"/>
    </row>
    <row r="2" spans="2:11" ht="29.25" customHeight="1" thickBot="1">
      <c r="B2" s="64" t="s">
        <v>18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s="14" customFormat="1" ht="26.25" thickBot="1">
      <c r="B3" s="13" t="s">
        <v>11</v>
      </c>
      <c r="C3" s="11" t="s">
        <v>7</v>
      </c>
      <c r="D3" s="11" t="s">
        <v>8</v>
      </c>
      <c r="E3" s="11" t="s">
        <v>0</v>
      </c>
      <c r="F3" s="11" t="s">
        <v>1</v>
      </c>
      <c r="G3" s="11" t="s">
        <v>2</v>
      </c>
      <c r="H3" s="12" t="s">
        <v>3</v>
      </c>
      <c r="I3" s="12" t="s">
        <v>4</v>
      </c>
      <c r="J3" s="12" t="s">
        <v>5</v>
      </c>
      <c r="K3" s="12" t="s">
        <v>6</v>
      </c>
    </row>
    <row r="4" spans="2:11" ht="15" customHeight="1">
      <c r="B4" s="40" t="s">
        <v>12</v>
      </c>
      <c r="C4" s="43" t="s">
        <v>19</v>
      </c>
      <c r="D4" s="46" t="s">
        <v>20</v>
      </c>
      <c r="E4" s="17">
        <v>0.008969907407407407</v>
      </c>
      <c r="F4" s="19">
        <f>((E24/1000)*TIMEVALUE("1:00"))/TIME(HOUR(E4),MINUTE(E4),SECOND(E4))</f>
        <v>3.4838709677419355</v>
      </c>
      <c r="G4" s="20">
        <f>TIME(HOUR(E4),MINUTE(E4),SECOND(E4))/(E24/1000)</f>
        <v>0.011959876543209876</v>
      </c>
      <c r="H4" s="49">
        <v>29</v>
      </c>
      <c r="I4" s="67" t="s">
        <v>21</v>
      </c>
      <c r="J4" s="68">
        <v>0.04486111111111111</v>
      </c>
      <c r="K4" s="58">
        <f>SUM(H4/E23)</f>
        <v>0.11153846153846154</v>
      </c>
    </row>
    <row r="5" spans="2:11" ht="15" customHeight="1">
      <c r="B5" s="41"/>
      <c r="C5" s="44"/>
      <c r="D5" s="47"/>
      <c r="E5" s="3">
        <v>0.02335648148148148</v>
      </c>
      <c r="F5" s="4">
        <f>((F24/1000)*TIMEVALUE("1:00"))/TIME(HOUR(E5),MINUTE(E5),SECOND(E5))</f>
        <v>35.678889990089196</v>
      </c>
      <c r="G5" s="5">
        <f>TIME(HOUR(E5),MINUTE(E5),SECOND(E5))/(F24/1000)</f>
        <v>0.0011678240740740742</v>
      </c>
      <c r="H5" s="50"/>
      <c r="I5" s="50"/>
      <c r="J5" s="69"/>
      <c r="K5" s="59"/>
    </row>
    <row r="6" spans="2:11" ht="15" customHeight="1" thickBot="1">
      <c r="B6" s="42"/>
      <c r="C6" s="45"/>
      <c r="D6" s="48"/>
      <c r="E6" s="15">
        <v>0.012534722222222223</v>
      </c>
      <c r="F6" s="7">
        <f>((G24/1000)*TIMEVALUE("1:00"))/TIME(HOUR(E6),MINUTE(E6),SECOND(E6))</f>
        <v>16.620498614958446</v>
      </c>
      <c r="G6" s="8">
        <f>TIME(HOUR(E6),MINUTE(E6),SECOND(E6))/(G24/1000)</f>
        <v>0.0025069444444444445</v>
      </c>
      <c r="H6" s="51"/>
      <c r="I6" s="51"/>
      <c r="J6" s="70"/>
      <c r="K6" s="60"/>
    </row>
    <row r="7" spans="2:11" ht="15" customHeight="1">
      <c r="B7" s="40" t="s">
        <v>13</v>
      </c>
      <c r="C7" s="43" t="s">
        <v>22</v>
      </c>
      <c r="D7" s="46" t="s">
        <v>23</v>
      </c>
      <c r="E7" s="17">
        <v>0.009872685185185186</v>
      </c>
      <c r="F7" s="1">
        <f>((E24/1000)*TIMEVALUE("1:00"))/TIME(HOUR(E7),MINUTE(E7),SECOND(E7))</f>
        <v>3.1652989449003517</v>
      </c>
      <c r="G7" s="20">
        <f>TIME(HOUR(E7),MINUTE(E7),SECOND(E7))/(E24/1000)</f>
        <v>0.013163580246913581</v>
      </c>
      <c r="H7" s="49">
        <v>66</v>
      </c>
      <c r="I7" s="49" t="s">
        <v>24</v>
      </c>
      <c r="J7" s="68">
        <v>0.047418981481481486</v>
      </c>
      <c r="K7" s="58">
        <f>SUM(H7/E23)</f>
        <v>0.25384615384615383</v>
      </c>
    </row>
    <row r="8" spans="2:11" ht="15" customHeight="1">
      <c r="B8" s="41"/>
      <c r="C8" s="44"/>
      <c r="D8" s="47"/>
      <c r="E8" s="3">
        <v>0.024513888888888887</v>
      </c>
      <c r="F8" s="4">
        <f>((F24/1000)*TIMEVALUE("1:00"))/TIME(HOUR(E8),MINUTE(E8),SECOND(E8))</f>
        <v>33.994334277620396</v>
      </c>
      <c r="G8" s="5">
        <f>TIME(HOUR(E8),MINUTE(E8),SECOND(E8))/(F24/1000)</f>
        <v>0.0012256944444444444</v>
      </c>
      <c r="H8" s="50"/>
      <c r="I8" s="50"/>
      <c r="J8" s="69"/>
      <c r="K8" s="59"/>
    </row>
    <row r="9" spans="2:11" ht="15" customHeight="1" thickBot="1">
      <c r="B9" s="42"/>
      <c r="C9" s="45"/>
      <c r="D9" s="48"/>
      <c r="E9" s="6">
        <v>0.013020833333333334</v>
      </c>
      <c r="F9" s="7">
        <f>((G24/1000)*TIMEVALUE("1:00"))/TIME(HOUR(E9),MINUTE(E9),SECOND(E9))</f>
        <v>15.999999999999998</v>
      </c>
      <c r="G9" s="8">
        <f>TIME(HOUR(E9),MINUTE(E9),SECOND(E9))/(G24/1000)</f>
        <v>0.002604166666666667</v>
      </c>
      <c r="H9" s="51"/>
      <c r="I9" s="51"/>
      <c r="J9" s="70"/>
      <c r="K9" s="60"/>
    </row>
    <row r="10" spans="2:11" ht="15" customHeight="1">
      <c r="B10" s="40" t="s">
        <v>14</v>
      </c>
      <c r="C10" s="43" t="s">
        <v>25</v>
      </c>
      <c r="D10" s="46" t="s">
        <v>26</v>
      </c>
      <c r="E10" s="9">
        <v>0.011018518518518518</v>
      </c>
      <c r="F10" s="1">
        <f>((E24/1000)*TIMEVALUE("1:00"))/TIME(HOUR(E10),MINUTE(E10),SECOND(E10))</f>
        <v>2.8361344537815127</v>
      </c>
      <c r="G10" s="2">
        <f>TIME(HOUR(E10),MINUTE(E10),SECOND(E10))/(E24/1000)</f>
        <v>0.014691358024691356</v>
      </c>
      <c r="H10" s="49">
        <v>107</v>
      </c>
      <c r="I10" s="49" t="s">
        <v>27</v>
      </c>
      <c r="J10" s="61">
        <v>0.05113425925925926</v>
      </c>
      <c r="K10" s="58">
        <f>SUM(H10/E23)</f>
        <v>0.4115384615384615</v>
      </c>
    </row>
    <row r="11" spans="2:11" ht="15" customHeight="1">
      <c r="B11" s="41"/>
      <c r="C11" s="44"/>
      <c r="D11" s="47"/>
      <c r="E11" s="3">
        <v>0.02614583333333333</v>
      </c>
      <c r="F11" s="4">
        <f>((F24/1000)*TIMEVALUE("1:00"))/TIME(HOUR(E11),MINUTE(E11),SECOND(E11))</f>
        <v>31.872509960159363</v>
      </c>
      <c r="G11" s="5">
        <f>TIME(HOUR(E11),MINUTE(E11),SECOND(E11))/(F24/1000)</f>
        <v>0.0013072916666666665</v>
      </c>
      <c r="H11" s="50"/>
      <c r="I11" s="50"/>
      <c r="J11" s="62"/>
      <c r="K11" s="59"/>
    </row>
    <row r="12" spans="2:11" ht="15.75" customHeight="1" thickBot="1">
      <c r="B12" s="42"/>
      <c r="C12" s="45"/>
      <c r="D12" s="48"/>
      <c r="E12" s="6">
        <v>0.013958333333333335</v>
      </c>
      <c r="F12" s="7">
        <f>((G24/1000)*TIMEVALUE("1:00"))/TIME(HOUR(E12),MINUTE(E12),SECOND(E12))</f>
        <v>14.925373134328355</v>
      </c>
      <c r="G12" s="8">
        <f>TIME(HOUR(E12),MINUTE(E12),SECOND(E12))/(G24/1000)</f>
        <v>0.002791666666666667</v>
      </c>
      <c r="H12" s="51"/>
      <c r="I12" s="51"/>
      <c r="J12" s="63"/>
      <c r="K12" s="60"/>
    </row>
    <row r="13" spans="2:11" ht="15" customHeight="1">
      <c r="B13" s="40" t="s">
        <v>15</v>
      </c>
      <c r="C13" s="43" t="s">
        <v>28</v>
      </c>
      <c r="D13" s="46" t="s">
        <v>29</v>
      </c>
      <c r="E13" s="18">
        <v>0.011215277777777777</v>
      </c>
      <c r="F13" s="1">
        <f>((E24/1000)*TIMEVALUE("1:00"))/TIME(HOUR(E13),MINUTE(E13),SECOND(E13))</f>
        <v>2.7863777089783284</v>
      </c>
      <c r="G13" s="2">
        <f>TIME(HOUR(E13),MINUTE(E13),SECOND(E13))/(E24/1000)</f>
        <v>0.014953703703703703</v>
      </c>
      <c r="H13" s="49">
        <v>117</v>
      </c>
      <c r="I13" s="49" t="s">
        <v>30</v>
      </c>
      <c r="J13" s="61">
        <v>0.051736111111111115</v>
      </c>
      <c r="K13" s="58">
        <f>SUM(H13/E23)</f>
        <v>0.45</v>
      </c>
    </row>
    <row r="14" spans="2:11" ht="15" customHeight="1">
      <c r="B14" s="41"/>
      <c r="C14" s="44"/>
      <c r="D14" s="47"/>
      <c r="E14" s="3">
        <v>0.027418981481481485</v>
      </c>
      <c r="F14" s="4">
        <f>((F24/1000)*TIMEVALUE("1:00"))/TIME(HOUR(E14),MINUTE(E14),SECOND(E14))</f>
        <v>30.392570704938787</v>
      </c>
      <c r="G14" s="5">
        <f>TIME(HOUR(E14),MINUTE(E14),SECOND(E14))/(F24/1000)</f>
        <v>0.0013709490740740743</v>
      </c>
      <c r="H14" s="50"/>
      <c r="I14" s="50"/>
      <c r="J14" s="62"/>
      <c r="K14" s="59"/>
    </row>
    <row r="15" spans="2:11" ht="15" customHeight="1" thickBot="1">
      <c r="B15" s="42"/>
      <c r="C15" s="45"/>
      <c r="D15" s="48"/>
      <c r="E15" s="6">
        <v>0.013090277777777779</v>
      </c>
      <c r="F15" s="7">
        <f>((G24/1000)*TIMEVALUE("1:00"))/TIME(HOUR(E15),MINUTE(E15),SECOND(E15))</f>
        <v>15.915119363395222</v>
      </c>
      <c r="G15" s="8">
        <f>TIME(HOUR(E15),MINUTE(E15),SECOND(E15))/(G24/1000)</f>
        <v>0.0026180555555555558</v>
      </c>
      <c r="H15" s="51"/>
      <c r="I15" s="51"/>
      <c r="J15" s="63"/>
      <c r="K15" s="60"/>
    </row>
    <row r="16" spans="2:11" ht="15" customHeight="1">
      <c r="B16" s="40" t="s">
        <v>16</v>
      </c>
      <c r="C16" s="43" t="s">
        <v>32</v>
      </c>
      <c r="D16" s="46" t="s">
        <v>33</v>
      </c>
      <c r="E16" s="9"/>
      <c r="F16" s="1" t="e">
        <f>((E24/1000)*TIMEVALUE("1:00"))/TIME(HOUR(E16),MINUTE(E16),SECOND(E16))</f>
        <v>#DIV/0!</v>
      </c>
      <c r="G16" s="2">
        <f>TIME(HOUR(E16),MINUTE(E16),SECOND(E16))/(E24/1000)</f>
        <v>0</v>
      </c>
      <c r="H16" s="49"/>
      <c r="I16" s="49"/>
      <c r="J16" s="61">
        <v>0.052083333333333336</v>
      </c>
      <c r="K16" s="58"/>
    </row>
    <row r="17" spans="2:11" ht="15" customHeight="1">
      <c r="B17" s="41"/>
      <c r="C17" s="44"/>
      <c r="D17" s="47"/>
      <c r="E17" s="3"/>
      <c r="F17" s="4" t="e">
        <f>((F24/1000)*TIMEVALUE("1:00"))/TIME(HOUR(E17),MINUTE(E17),SECOND(E17))</f>
        <v>#DIV/0!</v>
      </c>
      <c r="G17" s="5">
        <f>TIME(HOUR(E17),MINUTE(E17),SECOND(E17))/(F24/1000)</f>
        <v>0</v>
      </c>
      <c r="H17" s="50"/>
      <c r="I17" s="50"/>
      <c r="J17" s="62"/>
      <c r="K17" s="59"/>
    </row>
    <row r="18" spans="2:11" ht="15" customHeight="1" thickBot="1">
      <c r="B18" s="42"/>
      <c r="C18" s="45"/>
      <c r="D18" s="48"/>
      <c r="E18" s="6"/>
      <c r="F18" s="7" t="e">
        <f>((G24/1000)*TIMEVALUE("1:00"))/TIME(HOUR(E18),MINUTE(E18),SECOND(E18))</f>
        <v>#DIV/0!</v>
      </c>
      <c r="G18" s="8">
        <f>TIME(HOUR(E18),MINUTE(E18),SECOND(E18))/(G24/1000)</f>
        <v>0</v>
      </c>
      <c r="H18" s="51"/>
      <c r="I18" s="51"/>
      <c r="J18" s="63"/>
      <c r="K18" s="60"/>
    </row>
    <row r="19" spans="2:11" ht="15" customHeight="1">
      <c r="B19" s="40" t="s">
        <v>17</v>
      </c>
      <c r="C19" s="43" t="s">
        <v>22</v>
      </c>
      <c r="D19" s="46" t="s">
        <v>31</v>
      </c>
      <c r="E19" s="9">
        <v>0.015104166666666667</v>
      </c>
      <c r="F19" s="1">
        <f>((E24/1000)*TIMEVALUE("1:00"))/TIME(HOUR(E19),MINUTE(E19),SECOND(E19))</f>
        <v>2.0689655172413794</v>
      </c>
      <c r="G19" s="2">
        <f>TIME(HOUR(E19),MINUTE(E19),SECOND(E19))/(E24/1000)</f>
        <v>0.02013888888888889</v>
      </c>
      <c r="H19" s="49">
        <v>240</v>
      </c>
      <c r="I19" s="55" t="s">
        <v>34</v>
      </c>
      <c r="J19" s="52">
        <v>0.06590277777777777</v>
      </c>
      <c r="K19" s="58">
        <f>SUM(H19/E23)</f>
        <v>0.9230769230769231</v>
      </c>
    </row>
    <row r="20" spans="2:11" ht="15" customHeight="1">
      <c r="B20" s="41"/>
      <c r="C20" s="44"/>
      <c r="D20" s="47"/>
      <c r="E20" s="3">
        <v>0.03225694444444444</v>
      </c>
      <c r="F20" s="4">
        <f>((F24/1000)*TIMEVALUE("1:00"))/TIME(HOUR(E20),MINUTE(E20),SECOND(E20))</f>
        <v>25.834230355220665</v>
      </c>
      <c r="G20" s="5">
        <f>TIME(HOUR(E20),MINUTE(E20),SECOND(E20))/(F24/1000)</f>
        <v>0.0016128472222222221</v>
      </c>
      <c r="H20" s="50"/>
      <c r="I20" s="56"/>
      <c r="J20" s="53"/>
      <c r="K20" s="59"/>
    </row>
    <row r="21" spans="2:11" ht="15" customHeight="1" thickBot="1">
      <c r="B21" s="42"/>
      <c r="C21" s="45"/>
      <c r="D21" s="48"/>
      <c r="E21" s="6">
        <v>0.01851851851851852</v>
      </c>
      <c r="F21" s="7">
        <f>((G24/1000)*TIMEVALUE("1:00"))/TIME(HOUR(E21),MINUTE(E21),SECOND(E21))</f>
        <v>11.249999999999998</v>
      </c>
      <c r="G21" s="8">
        <f>TIME(HOUR(E21),MINUTE(E21),SECOND(E21))/(G24/1000)</f>
        <v>0.0037037037037037043</v>
      </c>
      <c r="H21" s="51"/>
      <c r="I21" s="57"/>
      <c r="J21" s="54"/>
      <c r="K21" s="60"/>
    </row>
    <row r="22" spans="2:11" s="10" customFormat="1" ht="15" customHeight="1" thickBot="1">
      <c r="B22" s="26"/>
      <c r="C22" s="24"/>
      <c r="D22" s="25"/>
      <c r="E22" s="21"/>
      <c r="F22" s="22"/>
      <c r="G22" s="23"/>
      <c r="H22" s="34"/>
      <c r="I22" s="34"/>
      <c r="J22" s="36"/>
      <c r="K22" s="38"/>
    </row>
    <row r="23" spans="2:11" s="10" customFormat="1" ht="15" customHeight="1">
      <c r="B23" s="27"/>
      <c r="C23" s="71" t="s">
        <v>9</v>
      </c>
      <c r="D23" s="72"/>
      <c r="E23" s="28">
        <v>260</v>
      </c>
      <c r="F23" s="29"/>
      <c r="G23" s="30"/>
      <c r="H23" s="35"/>
      <c r="I23" s="35"/>
      <c r="J23" s="37"/>
      <c r="K23" s="39"/>
    </row>
    <row r="24" spans="2:11" s="10" customFormat="1" ht="15" customHeight="1" thickBot="1">
      <c r="B24" s="27"/>
      <c r="C24" s="73" t="s">
        <v>10</v>
      </c>
      <c r="D24" s="74"/>
      <c r="E24" s="31">
        <v>750</v>
      </c>
      <c r="F24" s="32">
        <v>20000</v>
      </c>
      <c r="G24" s="33">
        <v>5000</v>
      </c>
      <c r="H24" s="35"/>
      <c r="I24" s="35"/>
      <c r="J24" s="37"/>
      <c r="K24" s="3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49">
    <mergeCell ref="C23:D23"/>
    <mergeCell ref="C24:D24"/>
    <mergeCell ref="I7:I9"/>
    <mergeCell ref="J7:J9"/>
    <mergeCell ref="K7:K9"/>
    <mergeCell ref="K10:K12"/>
    <mergeCell ref="B2:K2"/>
    <mergeCell ref="B4:B6"/>
    <mergeCell ref="C4:C6"/>
    <mergeCell ref="D4:D6"/>
    <mergeCell ref="H4:H6"/>
    <mergeCell ref="I4:I6"/>
    <mergeCell ref="J4:J6"/>
    <mergeCell ref="K4:K6"/>
    <mergeCell ref="I10:I12"/>
    <mergeCell ref="J10:J12"/>
    <mergeCell ref="B7:B9"/>
    <mergeCell ref="C7:C9"/>
    <mergeCell ref="D7:D9"/>
    <mergeCell ref="H7:H9"/>
    <mergeCell ref="B13:B15"/>
    <mergeCell ref="C13:C15"/>
    <mergeCell ref="B10:B12"/>
    <mergeCell ref="C10:C12"/>
    <mergeCell ref="D10:D12"/>
    <mergeCell ref="H10:H12"/>
    <mergeCell ref="B16:B18"/>
    <mergeCell ref="C16:C18"/>
    <mergeCell ref="D16:D18"/>
    <mergeCell ref="H16:H18"/>
    <mergeCell ref="I16:I18"/>
    <mergeCell ref="J16:J18"/>
    <mergeCell ref="K19:K21"/>
    <mergeCell ref="I13:I15"/>
    <mergeCell ref="J13:J15"/>
    <mergeCell ref="D13:D15"/>
    <mergeCell ref="H13:H15"/>
    <mergeCell ref="K13:K15"/>
    <mergeCell ref="K16:K18"/>
    <mergeCell ref="H22:H24"/>
    <mergeCell ref="I22:I24"/>
    <mergeCell ref="J22:J24"/>
    <mergeCell ref="K22:K24"/>
    <mergeCell ref="B19:B21"/>
    <mergeCell ref="C19:C21"/>
    <mergeCell ref="D19:D21"/>
    <mergeCell ref="H19:H21"/>
    <mergeCell ref="J19:J21"/>
    <mergeCell ref="I19:I2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ignoredErrors>
    <ignoredError sqref="B4:B19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2013-04-28T18:09:11Z</dcterms:modified>
  <cp:category/>
  <cp:version/>
  <cp:contentType/>
  <cp:contentStatus/>
</cp:coreProperties>
</file>