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310" windowWidth="9180" windowHeight="4500" tabRatio="871" activeTab="0"/>
  </bookViews>
  <sheets>
    <sheet name="Classement clu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<sst xmlns="http://schemas.openxmlformats.org/spreadsheetml/2006/main" count="21" uniqueCount="21">
  <si>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Temps</t>
  </si>
  <si>
    <t>Moy/horaire</t>
  </si>
  <si>
    <t>Moy/km</t>
  </si>
  <si>
    <t>Classement/ général</t>
  </si>
  <si>
    <t>Classement / catégorie</t>
  </si>
  <si>
    <t>Temps global</t>
  </si>
  <si>
    <t>Position / scratch</t>
  </si>
  <si>
    <t>Noms</t>
  </si>
  <si>
    <t>Prénoms</t>
  </si>
  <si>
    <t>Nombre de rentrants :</t>
  </si>
  <si>
    <t>Distances (mètres) :</t>
  </si>
  <si>
    <t>Nombre</t>
  </si>
  <si>
    <t>01</t>
  </si>
  <si>
    <t>02</t>
  </si>
  <si>
    <t>Triathlon 10-13 - Gorges de l'Ardèche</t>
  </si>
  <si>
    <t>Mélis</t>
  </si>
  <si>
    <t>Louis</t>
  </si>
  <si>
    <t>7 PU</t>
  </si>
  <si>
    <t>16 BE</t>
  </si>
  <si>
    <t>Hindenoch</t>
  </si>
  <si>
    <t>Nathan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</si>
</sst>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#&quot; min &quot;??&quot;sec &quot;/60"/>
  </numFmts>
  <fonts count="50">
    <font>
      <sz val="10"/>
      <name val="Arial"/>
      <family val="0"/>
    </font>
    <font>
      <b/>
      <i/>
      <sz val="22"/>
      <name val="Arial"/>
      <family val="2"/>
    </font>
    <font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b/>
      <sz val="10"/>
      <color indexed="48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6"/>
      <color indexed="10"/>
      <name val="Comic Sans MS"/>
      <family val="4"/>
    </font>
    <font>
      <sz val="12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/>
    </xf>
    <xf numFmtId="2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1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1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1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shrinkToFit="1"/>
    </xf>
    <xf numFmtId="10" fontId="12" fillId="0" borderId="19" xfId="0" applyNumberFormat="1" applyFont="1" applyBorder="1" applyAlignment="1">
      <alignment horizontal="center" vertical="center"/>
    </xf>
    <xf numFmtId="10" fontId="12" fillId="0" borderId="20" xfId="0" applyNumberFormat="1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21" fontId="13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" fontId="12" fillId="0" borderId="27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5" fontId="0" fillId="0" borderId="27" xfId="0" applyNumberFormat="1" applyFont="1" applyBorder="1" applyAlignment="1">
      <alignment horizontal="center" vertical="center"/>
    </xf>
    <xf numFmtId="15" fontId="0" fillId="0" borderId="28" xfId="0" applyNumberFormat="1" applyFont="1" applyBorder="1" applyAlignment="1">
      <alignment horizontal="center" vertical="center"/>
    </xf>
    <xf numFmtId="15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O17" sqref="O17"/>
    </sheetView>
  </sheetViews>
  <sheetFormatPr defaultColWidth="11.421875" defaultRowHeight="12.75"/>
  <cols>
    <col min="1" max="1" width="7.140625" style="0" customWidth="1"/>
    <col min="2" max="2" width="12.8515625" style="0" customWidth="1"/>
    <col min="3" max="3" width="17.140625" style="0" bestFit="1" customWidth="1"/>
    <col min="8" max="9" width="11.57421875" style="0" customWidth="1"/>
  </cols>
  <sheetData>
    <row r="1" spans="2:7" ht="37.5" customHeight="1" thickBot="1">
      <c r="B1" s="8"/>
      <c r="G1" s="14"/>
    </row>
    <row r="2" spans="2:11" ht="29.25" customHeight="1" thickBot="1">
      <c r="B2" s="47" t="s">
        <v>14</v>
      </c>
      <c r="C2" s="48"/>
      <c r="D2" s="48"/>
      <c r="E2" s="48"/>
      <c r="F2" s="48"/>
      <c r="G2" s="48"/>
      <c r="H2" s="48"/>
      <c r="I2" s="48"/>
      <c r="J2" s="48"/>
      <c r="K2" s="49"/>
    </row>
    <row r="3" spans="2:11" s="12" customFormat="1" ht="26.25" thickBot="1">
      <c r="B3" s="11" t="s">
        <v>11</v>
      </c>
      <c r="C3" s="9" t="s">
        <v>7</v>
      </c>
      <c r="D3" s="9" t="s">
        <v>8</v>
      </c>
      <c r="E3" s="9" t="s">
        <v>0</v>
      </c>
      <c r="F3" s="9" t="s">
        <v>1</v>
      </c>
      <c r="G3" s="9" t="s">
        <v>2</v>
      </c>
      <c r="H3" s="10" t="s">
        <v>3</v>
      </c>
      <c r="I3" s="10" t="s">
        <v>4</v>
      </c>
      <c r="J3" s="10" t="s">
        <v>5</v>
      </c>
      <c r="K3" s="10" t="s">
        <v>6</v>
      </c>
    </row>
    <row r="4" spans="2:11" ht="15" customHeight="1">
      <c r="B4" s="38" t="s">
        <v>12</v>
      </c>
      <c r="C4" s="41" t="s">
        <v>15</v>
      </c>
      <c r="D4" s="44" t="s">
        <v>16</v>
      </c>
      <c r="E4" s="15">
        <v>0.003252314814814815</v>
      </c>
      <c r="F4" s="16">
        <f>((E13/1000)*TIMEVALUE("1:00"))/TIME(HOUR(E4),MINUTE(E4),SECOND(E4))</f>
        <v>2.562277580071174</v>
      </c>
      <c r="G4" s="17">
        <f>TIME(HOUR(E4),MINUTE(E4),SECOND(E4))/(E13/1000)</f>
        <v>0.016261574074074074</v>
      </c>
      <c r="H4" s="34">
        <v>14</v>
      </c>
      <c r="I4" s="37" t="s">
        <v>17</v>
      </c>
      <c r="J4" s="27">
        <v>0.017731481481481483</v>
      </c>
      <c r="K4" s="24">
        <f>SUM(H4/E12)</f>
        <v>0.20588235294117646</v>
      </c>
    </row>
    <row r="5" spans="2:11" ht="15" customHeight="1">
      <c r="B5" s="39"/>
      <c r="C5" s="42"/>
      <c r="D5" s="45"/>
      <c r="E5" s="2">
        <v>0.007326388888888889</v>
      </c>
      <c r="F5" s="3">
        <f>((F13/1000)*TIMEVALUE("1:00"))/TIME(HOUR(E5),MINUTE(E5),SECOND(E5))</f>
        <v>22.748815165876774</v>
      </c>
      <c r="G5" s="4">
        <f>TIME(HOUR(E5),MINUTE(E5),SECOND(E5))/(F13/1000)</f>
        <v>0.0018315972222222223</v>
      </c>
      <c r="H5" s="35"/>
      <c r="I5" s="35"/>
      <c r="J5" s="28"/>
      <c r="K5" s="25"/>
    </row>
    <row r="6" spans="2:11" ht="15" customHeight="1" thickBot="1">
      <c r="B6" s="40"/>
      <c r="C6" s="43"/>
      <c r="D6" s="46"/>
      <c r="E6" s="13">
        <v>0.005219907407407407</v>
      </c>
      <c r="F6" s="6">
        <f>((G13/1000)*TIMEVALUE("1:00"))/TIME(HOUR(E6),MINUTE(E6),SECOND(E6))</f>
        <v>11.97339246119734</v>
      </c>
      <c r="G6" s="7">
        <f>TIME(HOUR(E6),MINUTE(E6),SECOND(E6))/(G13/1000)</f>
        <v>0.003479938271604938</v>
      </c>
      <c r="H6" s="36"/>
      <c r="I6" s="36"/>
      <c r="J6" s="29"/>
      <c r="K6" s="26"/>
    </row>
    <row r="7" spans="2:11" ht="15" customHeight="1">
      <c r="B7" s="38" t="s">
        <v>13</v>
      </c>
      <c r="C7" s="41" t="s">
        <v>19</v>
      </c>
      <c r="D7" s="44" t="s">
        <v>20</v>
      </c>
      <c r="E7" s="15">
        <v>0.0038425925925925923</v>
      </c>
      <c r="F7" s="1">
        <f>((E13/1000)*TIMEVALUE("1:00"))/TIME(HOUR(E7),MINUTE(E7),SECOND(E7))</f>
        <v>2.168674698795181</v>
      </c>
      <c r="G7" s="17">
        <f>TIME(HOUR(E7),MINUTE(E7),SECOND(E7))/(E13/1000)</f>
        <v>0.01921296296296296</v>
      </c>
      <c r="H7" s="34">
        <v>38</v>
      </c>
      <c r="I7" s="34" t="s">
        <v>18</v>
      </c>
      <c r="J7" s="27">
        <v>0.02048611111111111</v>
      </c>
      <c r="K7" s="24">
        <f>SUM(H7/E12)</f>
        <v>0.5588235294117647</v>
      </c>
    </row>
    <row r="8" spans="2:11" ht="15" customHeight="1">
      <c r="B8" s="39"/>
      <c r="C8" s="42"/>
      <c r="D8" s="45"/>
      <c r="E8" s="2">
        <v>0.007534722222222221</v>
      </c>
      <c r="F8" s="3">
        <f>((F13/1000)*TIMEVALUE("1:00"))/TIME(HOUR(E8),MINUTE(E8),SECOND(E8))</f>
        <v>22.119815668202765</v>
      </c>
      <c r="G8" s="4">
        <f>TIME(HOUR(E8),MINUTE(E8),SECOND(E8))/(F13/1000)</f>
        <v>0.0018836805555555553</v>
      </c>
      <c r="H8" s="35"/>
      <c r="I8" s="35"/>
      <c r="J8" s="28"/>
      <c r="K8" s="25"/>
    </row>
    <row r="9" spans="2:11" ht="15" customHeight="1" thickBot="1">
      <c r="B9" s="40"/>
      <c r="C9" s="43"/>
      <c r="D9" s="46"/>
      <c r="E9" s="5">
        <v>0.006550925925925926</v>
      </c>
      <c r="F9" s="6">
        <f>((G13/1000)*TIMEVALUE("1:00"))/TIME(HOUR(E9),MINUTE(E9),SECOND(E9))</f>
        <v>9.540636042402827</v>
      </c>
      <c r="G9" s="7">
        <f>TIME(HOUR(E9),MINUTE(E9),SECOND(E9))/(G13/1000)</f>
        <v>0.004367283950617284</v>
      </c>
      <c r="H9" s="36"/>
      <c r="I9" s="36"/>
      <c r="J9" s="29"/>
      <c r="K9" s="26"/>
    </row>
    <row r="10" ht="15" customHeight="1"/>
    <row r="11" ht="15" customHeight="1" thickBot="1"/>
    <row r="12" spans="3:7" ht="15" customHeight="1">
      <c r="C12" s="30" t="s">
        <v>9</v>
      </c>
      <c r="D12" s="31"/>
      <c r="E12" s="18">
        <v>68</v>
      </c>
      <c r="F12" s="19"/>
      <c r="G12" s="20"/>
    </row>
    <row r="13" spans="3:7" ht="15" customHeight="1" thickBot="1">
      <c r="C13" s="32" t="s">
        <v>10</v>
      </c>
      <c r="D13" s="33"/>
      <c r="E13" s="21">
        <v>200</v>
      </c>
      <c r="F13" s="22">
        <v>4000</v>
      </c>
      <c r="G13" s="23">
        <v>1500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7">
    <mergeCell ref="B7:B9"/>
    <mergeCell ref="C7:C9"/>
    <mergeCell ref="D7:D9"/>
    <mergeCell ref="H7:H9"/>
    <mergeCell ref="B2:K2"/>
    <mergeCell ref="B4:B6"/>
    <mergeCell ref="C4:C6"/>
    <mergeCell ref="D4:D6"/>
    <mergeCell ref="H4:H6"/>
    <mergeCell ref="I4:I6"/>
    <mergeCell ref="J4:J6"/>
    <mergeCell ref="K4:K6"/>
    <mergeCell ref="C12:D12"/>
    <mergeCell ref="C13:D13"/>
    <mergeCell ref="I7:I9"/>
    <mergeCell ref="J7:J9"/>
    <mergeCell ref="K7:K9"/>
  </mergeCells>
  <printOptions/>
  <pageMargins left="0.1968503937007874" right="0.1968503937007874" top="0.1968503937007874" bottom="0.1968503937007874" header="0.5118110236220472" footer="0.5118110236220472"/>
  <pageSetup orientation="landscape" paperSize="9" r:id="rId1"/>
  <ignoredErrors>
    <ignoredError sqref="B4:B9" numberStoredAsText="1"/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Nicolas</cp:lastModifiedBy>
  <dcterms:created xsi:type="dcterms:W3CDTF">1996-10-21T11:03:58Z</dcterms:created>
  <dcterms:modified xsi:type="dcterms:W3CDTF">2014-08-24T17:59:21Z</dcterms:modified>
  <cp:category/>
  <cp:version/>
  <cp:contentType/>
  <cp:contentStatus/>
</cp:coreProperties>
</file>