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<sst xmlns="http://schemas.openxmlformats.org/spreadsheetml/2006/main" count="21" uniqueCount="21">
  <si>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</si>
  <si>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</si>
  <si>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</si>
  <si>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</si>
  <si>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</si>
  <si>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</si>
  <si>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</si>
  <si>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</si>
  <si>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</si>
  <si>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</si>
  <si>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</si>
  <si>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</si>
  <si>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</si>
  <si>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</si>
  <si>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Aquaron</t>
  </si>
  <si>
    <t>Romain</t>
  </si>
  <si>
    <t>Sergeant</t>
  </si>
  <si>
    <t>Fabrice</t>
  </si>
  <si>
    <t>75 V1</t>
  </si>
  <si>
    <t>63 V1</t>
  </si>
  <si>
    <t>Triathlon L de Hyères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</si>
</sst>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21" fontId="13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5" fontId="0" fillId="0" borderId="27" xfId="0" applyNumberFormat="1" applyFont="1" applyBorder="1" applyAlignment="1">
      <alignment horizontal="center" vertical="center"/>
    </xf>
    <xf numFmtId="15" fontId="0" fillId="0" borderId="28" xfId="0" applyNumberFormat="1" applyFont="1" applyBorder="1" applyAlignment="1">
      <alignment horizontal="center" vertical="center"/>
    </xf>
    <xf numFmtId="15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17" fontId="12" fillId="0" borderId="27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8"/>
      <c r="G1" s="14"/>
    </row>
    <row r="2" spans="2:11" ht="29.25" customHeight="1" thickBot="1">
      <c r="B2" s="46" t="s">
        <v>20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s="12" customFormat="1" ht="26.25" thickBot="1">
      <c r="B3" s="11" t="s">
        <v>11</v>
      </c>
      <c r="C3" s="9" t="s">
        <v>7</v>
      </c>
      <c r="D3" s="9" t="s">
        <v>8</v>
      </c>
      <c r="E3" s="9" t="s">
        <v>0</v>
      </c>
      <c r="F3" s="9" t="s">
        <v>1</v>
      </c>
      <c r="G3" s="9" t="s">
        <v>2</v>
      </c>
      <c r="H3" s="10" t="s">
        <v>3</v>
      </c>
      <c r="I3" s="10" t="s">
        <v>4</v>
      </c>
      <c r="J3" s="10" t="s">
        <v>5</v>
      </c>
      <c r="K3" s="10" t="s">
        <v>6</v>
      </c>
    </row>
    <row r="4" spans="2:11" ht="15" customHeight="1">
      <c r="B4" s="37" t="s">
        <v>12</v>
      </c>
      <c r="C4" s="40" t="s">
        <v>14</v>
      </c>
      <c r="D4" s="43" t="s">
        <v>15</v>
      </c>
      <c r="E4" s="15">
        <v>0.026504629629629628</v>
      </c>
      <c r="F4" s="16">
        <f>((E13/1000)*TIMEVALUE("1:00"))/TIME(HOUR(E4),MINUTE(E4),SECOND(E4))</f>
        <v>2.986899563318777</v>
      </c>
      <c r="G4" s="17">
        <f>TIME(HOUR(E4),MINUTE(E4),SECOND(E4))/(E13/1000)</f>
        <v>0.01394980506822612</v>
      </c>
      <c r="H4" s="34">
        <v>271</v>
      </c>
      <c r="I4" s="49" t="s">
        <v>19</v>
      </c>
      <c r="J4" s="24">
        <v>0.26028935185185187</v>
      </c>
      <c r="K4" s="27">
        <f>SUM(H4/E12)</f>
        <v>0.6707920792079208</v>
      </c>
    </row>
    <row r="5" spans="2:11" ht="15" customHeight="1">
      <c r="B5" s="38"/>
      <c r="C5" s="41"/>
      <c r="D5" s="44"/>
      <c r="E5" s="2">
        <v>0.1500462962962963</v>
      </c>
      <c r="F5" s="3">
        <f>((F13/1000)*TIMEVALUE("1:00"))/TIME(HOUR(E5),MINUTE(E5),SECOND(E5))</f>
        <v>24.992286331379205</v>
      </c>
      <c r="G5" s="4">
        <f>TIME(HOUR(E5),MINUTE(E5),SECOND(E5))/(F13/1000)</f>
        <v>0.0016671810699588477</v>
      </c>
      <c r="H5" s="35"/>
      <c r="I5" s="35"/>
      <c r="J5" s="25"/>
      <c r="K5" s="28"/>
    </row>
    <row r="6" spans="2:11" ht="15" customHeight="1" thickBot="1">
      <c r="B6" s="39"/>
      <c r="C6" s="42"/>
      <c r="D6" s="45"/>
      <c r="E6" s="13">
        <v>0.08233796296296296</v>
      </c>
      <c r="F6" s="6">
        <f>((G13/1000)*TIMEVALUE("1:00"))/TIME(HOUR(E6),MINUTE(E6),SECOND(E6))</f>
        <v>10.626932808546528</v>
      </c>
      <c r="G6" s="7">
        <f>TIME(HOUR(E6),MINUTE(E6),SECOND(E6))/(G13/1000)</f>
        <v>0.0039208553791887125</v>
      </c>
      <c r="H6" s="36"/>
      <c r="I6" s="36"/>
      <c r="J6" s="26"/>
      <c r="K6" s="29"/>
    </row>
    <row r="7" spans="2:11" ht="15" customHeight="1">
      <c r="B7" s="37" t="s">
        <v>13</v>
      </c>
      <c r="C7" s="40" t="s">
        <v>16</v>
      </c>
      <c r="D7" s="43" t="s">
        <v>17</v>
      </c>
      <c r="E7" s="15">
        <v>0.02576388888888889</v>
      </c>
      <c r="F7" s="1">
        <f>((E13/1000)*TIMEVALUE("1:00"))/TIME(HOUR(E7),MINUTE(E7),SECOND(E7))</f>
        <v>3.0727762803234495</v>
      </c>
      <c r="G7" s="17">
        <f>TIME(HOUR(E7),MINUTE(E7),SECOND(E7))/(E13/1000)</f>
        <v>0.013559941520467838</v>
      </c>
      <c r="H7" s="34">
        <v>310</v>
      </c>
      <c r="I7" s="34" t="s">
        <v>18</v>
      </c>
      <c r="J7" s="24">
        <v>0.26840277777777777</v>
      </c>
      <c r="K7" s="27">
        <f>SUM(H7/E12)</f>
        <v>0.7673267326732673</v>
      </c>
    </row>
    <row r="8" spans="2:11" ht="15" customHeight="1">
      <c r="B8" s="38"/>
      <c r="C8" s="41"/>
      <c r="D8" s="44"/>
      <c r="E8" s="2">
        <v>0.1365509259259259</v>
      </c>
      <c r="F8" s="3">
        <f>((F13/1000)*TIMEVALUE("1:00"))/TIME(HOUR(E8),MINUTE(E8),SECOND(E8))</f>
        <v>27.462281742668253</v>
      </c>
      <c r="G8" s="4">
        <f>TIME(HOUR(E8),MINUTE(E8),SECOND(E8))/(F13/1000)</f>
        <v>0.0015172325102880656</v>
      </c>
      <c r="H8" s="35"/>
      <c r="I8" s="35"/>
      <c r="J8" s="25"/>
      <c r="K8" s="28"/>
    </row>
    <row r="9" spans="2:11" ht="15" customHeight="1" thickBot="1">
      <c r="B9" s="39"/>
      <c r="C9" s="42"/>
      <c r="D9" s="45"/>
      <c r="E9" s="5">
        <v>0.10467592592592594</v>
      </c>
      <c r="F9" s="6">
        <f>((G13/1000)*TIMEVALUE("1:00"))/TIME(HOUR(E9),MINUTE(E9),SECOND(E9))</f>
        <v>8.359133126934983</v>
      </c>
      <c r="G9" s="7">
        <f>TIME(HOUR(E9),MINUTE(E9),SECOND(E9))/(G13/1000)</f>
        <v>0.004984567901234568</v>
      </c>
      <c r="H9" s="36"/>
      <c r="I9" s="36"/>
      <c r="J9" s="26"/>
      <c r="K9" s="29"/>
    </row>
    <row r="10" ht="15" customHeight="1"/>
    <row r="11" ht="15" customHeight="1" thickBot="1"/>
    <row r="12" spans="3:7" ht="15" customHeight="1">
      <c r="C12" s="30" t="s">
        <v>9</v>
      </c>
      <c r="D12" s="31"/>
      <c r="E12" s="18">
        <v>404</v>
      </c>
      <c r="F12" s="19"/>
      <c r="G12" s="20"/>
    </row>
    <row r="13" spans="3:7" ht="15" customHeight="1" thickBot="1">
      <c r="C13" s="32" t="s">
        <v>10</v>
      </c>
      <c r="D13" s="33"/>
      <c r="E13" s="21">
        <v>1900</v>
      </c>
      <c r="F13" s="22">
        <v>90000</v>
      </c>
      <c r="G13" s="23">
        <v>21000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7"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J4:J6"/>
    <mergeCell ref="K4:K6"/>
    <mergeCell ref="C12:D12"/>
    <mergeCell ref="C13:D13"/>
    <mergeCell ref="I7:I9"/>
    <mergeCell ref="J7:J9"/>
    <mergeCell ref="K7:K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  <ignoredErrors>
    <ignoredError sqref="B4:B9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2014-06-06T19:15:16Z</dcterms:modified>
  <cp:category/>
  <cp:version/>
  <cp:contentType/>
  <cp:contentStatus/>
</cp:coreProperties>
</file>